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24" i="1" l="1"/>
  <c r="F146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H196" i="1" l="1"/>
  <c r="J196" i="1"/>
  <c r="I196" i="1"/>
  <c r="G196" i="1"/>
  <c r="F196" i="1"/>
  <c r="L62" i="1"/>
  <c r="L196" i="1" s="1"/>
</calcChain>
</file>

<file path=xl/sharedStrings.xml><?xml version="1.0" encoding="utf-8"?>
<sst xmlns="http://schemas.openxmlformats.org/spreadsheetml/2006/main" count="248" uniqueCount="75">
  <si>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</si>
  <si>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</si>
  <si>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</si>
  <si>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</si>
  <si>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</si>
  <si>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</si>
  <si>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</si>
  <si>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</si>
  <si>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</si>
  <si>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</si>
  <si>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</si>
  <si>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</si>
  <si>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</si>
  <si>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</si>
  <si>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</si>
  <si>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</si>
  <si>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</si>
  <si>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</si>
  <si>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</si>
  <si>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</si>
  <si>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</si>
  <si>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</si>
  <si>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</si>
  <si>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</si>
  <si>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</si>
  <si>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</si>
  <si>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</si>
  <si>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</si>
  <si>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</si>
  <si>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</si>
  <si>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</si>
  <si>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</si>
  <si>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</si>
  <si>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</si>
  <si>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</si>
  <si>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</si>
  <si>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</si>
  <si>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</si>
  <si>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</si>
  <si>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 в\с</t>
  </si>
  <si>
    <t>Чай апельсиновый</t>
  </si>
  <si>
    <t>директор</t>
  </si>
  <si>
    <t>Мельчакова</t>
  </si>
  <si>
    <t>Согласовано</t>
  </si>
  <si>
    <t>Фруктовый чай</t>
  </si>
  <si>
    <t>Чай с лимоном</t>
  </si>
  <si>
    <t>Чай с вареньем</t>
  </si>
  <si>
    <t>Кофейный напиток с молоком</t>
  </si>
  <si>
    <t>Печенье, сыр (порциями), каша "Дружба"</t>
  </si>
  <si>
    <t xml:space="preserve">260 СБР 2013                  </t>
  </si>
  <si>
    <t>465 СБР 2021</t>
  </si>
  <si>
    <t xml:space="preserve">108 СБР 2013                  </t>
  </si>
  <si>
    <t>Тефтели (1 вариант), макаронные изделия отварные</t>
  </si>
  <si>
    <t xml:space="preserve">291 СБР 2013                  </t>
  </si>
  <si>
    <t xml:space="preserve">Т.Т.К. № 3                    </t>
  </si>
  <si>
    <t>"Колобки" мясные с овощами с соусом, рагу овощное (3 вариант)</t>
  </si>
  <si>
    <t>Т.Т.К. № 23</t>
  </si>
  <si>
    <t xml:space="preserve">494 СБР 2013                  </t>
  </si>
  <si>
    <t>Салат овощной с зеленым горошком, курочка с рисом по-домашнему</t>
  </si>
  <si>
    <t>Т.Т.К. № 16</t>
  </si>
  <si>
    <t xml:space="preserve">493 СБР 2013                  </t>
  </si>
  <si>
    <t>Чай с сахором</t>
  </si>
  <si>
    <t>Тефтели из птицы, картофельное пюре</t>
  </si>
  <si>
    <t xml:space="preserve">Т.Т.К. № 10 </t>
  </si>
  <si>
    <t xml:space="preserve">Т.Т.К. № 4                    </t>
  </si>
  <si>
    <t>Бутерброды с джемом или повидлом (2-й вариант), аша пшенная вязкая с сахаром</t>
  </si>
  <si>
    <t>Яблоко</t>
  </si>
  <si>
    <t xml:space="preserve">112 СБР 2013                  </t>
  </si>
  <si>
    <t xml:space="preserve">501 СБР 2013                  </t>
  </si>
  <si>
    <t xml:space="preserve">258 СБР 2013                  </t>
  </si>
  <si>
    <t>Сыр (порциями), котлеты домашние, рагу овощное (3 вариант)</t>
  </si>
  <si>
    <t xml:space="preserve">541СБР2004(3в)                </t>
  </si>
  <si>
    <t>Котлеты рубленые из птицы с овощами, макаронные изделия отварные</t>
  </si>
  <si>
    <t>Гуляш (из свинины), каша вязкая (гречневая)</t>
  </si>
  <si>
    <t xml:space="preserve">401 СБР 1996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</si>
</sst>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NumberFormat="1" applyFill="1" applyBorder="1" applyAlignment="1" applyProtection="1">
      <alignment horizontal="right" wrapText="1"/>
      <protection locked="0"/>
    </xf>
    <xf numFmtId="0" fontId="0" fillId="4" borderId="2" xfId="0" applyNumberFormat="1" applyFill="1" applyBorder="1" applyAlignment="1" applyProtection="1">
      <alignment horizontal="right" wrapText="1"/>
      <protection locked="0"/>
    </xf>
    <xf numFmtId="0" fontId="0" fillId="4" borderId="23" xfId="0" applyNumberFormat="1" applyFill="1" applyBorder="1" applyAlignment="1" applyProtection="1">
      <alignment horizontal="right" wrapText="1"/>
      <protection locked="0"/>
    </xf>
    <xf numFmtId="0" fontId="0" fillId="4" borderId="17" xfId="0" applyNumberFormat="1" applyFill="1" applyBorder="1" applyAlignment="1" applyProtection="1">
      <alignment horizontal="right" wrapText="1"/>
      <protection locked="0"/>
    </xf>
    <xf numFmtId="0" fontId="0" fillId="4" borderId="4" xfId="0" applyNumberFormat="1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right" wrapText="1"/>
      <protection locked="0"/>
    </xf>
    <xf numFmtId="0" fontId="0" fillId="4" borderId="15" xfId="0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4" xfId="1" applyNumberFormat="1" applyFill="1" applyBorder="1" applyAlignment="1" applyProtection="1">
      <alignment horizontal="right" wrapText="1"/>
      <protection locked="0"/>
    </xf>
    <xf numFmtId="0" fontId="11" fillId="4" borderId="4" xfId="1" applyNumberFormat="1" applyFill="1" applyBorder="1" applyAlignment="1" applyProtection="1">
      <alignment horizontal="right" wrapText="1"/>
      <protection locked="0"/>
    </xf>
    <xf numFmtId="0" fontId="11" fillId="4" borderId="4" xfId="1" applyNumberFormat="1" applyFill="1" applyBorder="1" applyAlignment="1" applyProtection="1">
      <alignment horizontal="right" wrapText="1"/>
      <protection locked="0"/>
    </xf>
    <xf numFmtId="0" fontId="11" fillId="4" borderId="4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4" xfId="1" applyNumberFormat="1" applyFill="1" applyBorder="1" applyAlignment="1" applyProtection="1">
      <alignment wrapText="1"/>
      <protection locked="0"/>
    </xf>
    <xf numFmtId="0" fontId="11" fillId="4" borderId="4" xfId="1" applyNumberFormat="1" applyFill="1" applyBorder="1" applyAlignment="1" applyProtection="1">
      <alignment horizontal="right" wrapText="1"/>
      <protection locked="0"/>
    </xf>
    <xf numFmtId="0" fontId="11" fillId="4" borderId="4" xfId="1" applyNumberFormat="1" applyFill="1" applyBorder="1" applyAlignment="1" applyProtection="1">
      <alignment horizontal="right" wrapText="1"/>
      <protection locked="0"/>
    </xf>
    <xf numFmtId="0" fontId="11" fillId="4" borderId="23" xfId="1" applyNumberFormat="1" applyFill="1" applyBorder="1" applyAlignment="1" applyProtection="1">
      <alignment horizontal="right" wrapText="1"/>
      <protection locked="0"/>
    </xf>
    <xf numFmtId="0" fontId="11" fillId="4" borderId="4" xfId="1" applyNumberFormat="1" applyFill="1" applyBorder="1" applyAlignment="1" applyProtection="1">
      <alignment horizontal="right" wrapText="1"/>
      <protection locked="0"/>
    </xf>
    <xf numFmtId="0" fontId="11" fillId="4" borderId="4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4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1" xfId="1" applyNumberFormat="1" applyFill="1" applyBorder="1" applyAlignment="1" applyProtection="1">
      <alignment wrapText="1"/>
      <protection locked="0"/>
    </xf>
    <xf numFmtId="0" fontId="11" fillId="4" borderId="1" xfId="1" applyNumberFormat="1" applyFill="1" applyBorder="1" applyAlignment="1" applyProtection="1">
      <alignment horizontal="right" wrapText="1"/>
      <protection locked="0"/>
    </xf>
    <xf numFmtId="0" fontId="11" fillId="4" borderId="1" xfId="1" applyNumberFormat="1" applyFill="1" applyBorder="1" applyAlignment="1" applyProtection="1">
      <alignment horizontal="right" wrapText="1"/>
      <protection locked="0"/>
    </xf>
    <xf numFmtId="0" fontId="11" fillId="4" borderId="15" xfId="1" applyNumberFormat="1" applyFill="1" applyBorder="1" applyAlignment="1" applyProtection="1">
      <alignment horizontal="right" wrapText="1"/>
      <protection locked="0"/>
    </xf>
    <xf numFmtId="0" fontId="11" fillId="4" borderId="1" xfId="1" applyNumberFormat="1" applyFill="1" applyBorder="1" applyAlignment="1" applyProtection="1">
      <alignment horizontal="right" wrapText="1"/>
      <protection locked="0"/>
    </xf>
    <xf numFmtId="0" fontId="11" fillId="4" borderId="1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0" borderId="2" xfId="2" applyFont="1" applyBorder="1"/>
    <xf numFmtId="164" fontId="12" fillId="0" borderId="2" xfId="2" applyNumberFormat="1" applyFont="1" applyBorder="1" applyAlignment="1">
      <alignment horizontal="right"/>
    </xf>
    <xf numFmtId="1" fontId="12" fillId="0" borderId="2" xfId="2" applyNumberFormat="1" applyFont="1" applyBorder="1" applyAlignment="1">
      <alignment horizontal="right"/>
    </xf>
    <xf numFmtId="2" fontId="12" fillId="0" borderId="2" xfId="2" applyNumberFormat="1" applyFont="1" applyBorder="1" applyAlignment="1">
      <alignment horizontal="right"/>
    </xf>
    <xf numFmtId="0" fontId="12" fillId="0" borderId="2" xfId="3" applyFont="1" applyBorder="1"/>
    <xf numFmtId="0" fontId="12" fillId="0" borderId="2" xfId="3" applyNumberFormat="1" applyFont="1" applyBorder="1" applyAlignment="1">
      <alignment horizontal="right"/>
    </xf>
    <xf numFmtId="2" fontId="12" fillId="0" borderId="2" xfId="3" applyNumberFormat="1" applyFont="1" applyBorder="1" applyAlignment="1">
      <alignment horizontal="right"/>
    </xf>
    <xf numFmtId="1" fontId="12" fillId="0" borderId="2" xfId="3" applyNumberFormat="1" applyFont="1" applyBorder="1" applyAlignment="1">
      <alignment horizontal="right"/>
    </xf>
    <xf numFmtId="0" fontId="12" fillId="0" borderId="2" xfId="4" applyFont="1" applyBorder="1"/>
    <xf numFmtId="164" fontId="12" fillId="0" borderId="2" xfId="4" applyNumberFormat="1" applyFont="1" applyBorder="1" applyAlignment="1">
      <alignment horizontal="right"/>
    </xf>
    <xf numFmtId="0" fontId="12" fillId="0" borderId="2" xfId="4" applyNumberFormat="1" applyFont="1" applyBorder="1" applyAlignment="1">
      <alignment horizontal="right"/>
    </xf>
    <xf numFmtId="1" fontId="12" fillId="0" borderId="2" xfId="4" applyNumberFormat="1" applyFont="1" applyBorder="1" applyAlignment="1">
      <alignment horizontal="right"/>
    </xf>
    <xf numFmtId="2" fontId="12" fillId="0" borderId="2" xfId="4" applyNumberFormat="1" applyFont="1" applyBorder="1" applyAlignment="1">
      <alignment horizontal="right"/>
    </xf>
    <xf numFmtId="0" fontId="12" fillId="0" borderId="2" xfId="5" applyFont="1" applyBorder="1"/>
    <xf numFmtId="164" fontId="12" fillId="0" borderId="2" xfId="5" applyNumberFormat="1" applyFont="1" applyBorder="1" applyAlignment="1">
      <alignment horizontal="right"/>
    </xf>
    <xf numFmtId="0" fontId="12" fillId="0" borderId="2" xfId="5" applyNumberFormat="1" applyFont="1" applyBorder="1" applyAlignment="1">
      <alignment horizontal="right"/>
    </xf>
    <xf numFmtId="1" fontId="12" fillId="0" borderId="2" xfId="5" applyNumberFormat="1" applyFont="1" applyBorder="1" applyAlignment="1">
      <alignment horizontal="right"/>
    </xf>
    <xf numFmtId="2" fontId="12" fillId="0" borderId="2" xfId="5" applyNumberFormat="1" applyFont="1" applyBorder="1" applyAlignment="1">
      <alignment horizontal="right"/>
    </xf>
    <xf numFmtId="0" fontId="12" fillId="0" borderId="2" xfId="6" applyFont="1" applyBorder="1"/>
    <xf numFmtId="0" fontId="12" fillId="0" borderId="2" xfId="6" applyNumberFormat="1" applyFont="1" applyBorder="1" applyAlignment="1">
      <alignment horizontal="right"/>
    </xf>
    <xf numFmtId="2" fontId="12" fillId="0" borderId="2" xfId="6" applyNumberFormat="1" applyFont="1" applyBorder="1" applyAlignment="1">
      <alignment horizontal="right"/>
    </xf>
    <xf numFmtId="1" fontId="12" fillId="0" borderId="2" xfId="6" applyNumberFormat="1" applyFont="1" applyBorder="1" applyAlignment="1">
      <alignment horizontal="right"/>
    </xf>
    <xf numFmtId="164" fontId="12" fillId="0" borderId="2" xfId="6" applyNumberFormat="1" applyFont="1" applyBorder="1" applyAlignment="1">
      <alignment horizontal="right"/>
    </xf>
    <xf numFmtId="1" fontId="12" fillId="0" borderId="2" xfId="7" applyNumberFormat="1" applyFont="1" applyBorder="1" applyAlignment="1">
      <alignment horizontal="right"/>
    </xf>
    <xf numFmtId="164" fontId="12" fillId="0" borderId="2" xfId="7" applyNumberFormat="1" applyFont="1" applyBorder="1" applyAlignment="1">
      <alignment horizontal="right"/>
    </xf>
    <xf numFmtId="0" fontId="12" fillId="0" borderId="2" xfId="7" applyFont="1" applyBorder="1"/>
    <xf numFmtId="2" fontId="12" fillId="0" borderId="2" xfId="7" applyNumberFormat="1" applyFont="1" applyBorder="1" applyAlignment="1">
      <alignment horizontal="right"/>
    </xf>
    <xf numFmtId="0" fontId="12" fillId="0" borderId="2" xfId="8" applyFont="1" applyBorder="1"/>
    <xf numFmtId="164" fontId="12" fillId="0" borderId="2" xfId="8" applyNumberFormat="1" applyFont="1" applyBorder="1" applyAlignment="1">
      <alignment horizontal="right"/>
    </xf>
    <xf numFmtId="0" fontId="12" fillId="0" borderId="2" xfId="8" applyNumberFormat="1" applyFont="1" applyBorder="1" applyAlignment="1">
      <alignment horizontal="right"/>
    </xf>
    <xf numFmtId="1" fontId="12" fillId="0" borderId="2" xfId="8" applyNumberFormat="1" applyFont="1" applyBorder="1" applyAlignment="1">
      <alignment horizontal="right"/>
    </xf>
    <xf numFmtId="2" fontId="12" fillId="0" borderId="2" xfId="8" applyNumberFormat="1" applyFont="1" applyBorder="1" applyAlignment="1">
      <alignment horizontal="right"/>
    </xf>
    <xf numFmtId="0" fontId="12" fillId="0" borderId="2" xfId="9" applyFont="1" applyBorder="1"/>
    <xf numFmtId="1" fontId="12" fillId="0" borderId="2" xfId="9" applyNumberFormat="1" applyFont="1" applyBorder="1" applyAlignment="1">
      <alignment horizontal="right"/>
    </xf>
    <xf numFmtId="164" fontId="12" fillId="0" borderId="2" xfId="9" applyNumberFormat="1" applyFont="1" applyBorder="1" applyAlignment="1">
      <alignment horizontal="right"/>
    </xf>
    <xf numFmtId="0" fontId="12" fillId="0" borderId="2" xfId="9" applyNumberFormat="1" applyFont="1" applyBorder="1" applyAlignment="1">
      <alignment horizontal="right"/>
    </xf>
    <xf numFmtId="2" fontId="12" fillId="0" borderId="2" xfId="9" applyNumberFormat="1" applyFont="1" applyBorder="1" applyAlignment="1">
      <alignment horizontal="right"/>
    </xf>
    <xf numFmtId="0" fontId="12" fillId="0" borderId="2" xfId="10" applyFont="1" applyBorder="1"/>
    <xf numFmtId="1" fontId="12" fillId="0" borderId="2" xfId="10" applyNumberFormat="1" applyFont="1" applyBorder="1" applyAlignment="1">
      <alignment horizontal="right"/>
    </xf>
    <xf numFmtId="164" fontId="12" fillId="0" borderId="2" xfId="10" applyNumberFormat="1" applyFont="1" applyBorder="1" applyAlignment="1">
      <alignment horizontal="right"/>
    </xf>
    <xf numFmtId="0" fontId="12" fillId="0" borderId="2" xfId="10" applyNumberFormat="1" applyFont="1" applyBorder="1" applyAlignment="1">
      <alignment horizontal="right"/>
    </xf>
    <xf numFmtId="2" fontId="12" fillId="0" borderId="2" xfId="10" applyNumberFormat="1" applyFont="1" applyBorder="1" applyAlignment="1">
      <alignment horizontal="right"/>
    </xf>
    <xf numFmtId="0" fontId="12" fillId="0" borderId="2" xfId="11" applyFont="1" applyBorder="1"/>
    <xf numFmtId="1" fontId="12" fillId="0" borderId="2" xfId="11" applyNumberFormat="1" applyFont="1" applyBorder="1" applyAlignment="1">
      <alignment horizontal="right"/>
    </xf>
    <xf numFmtId="0" fontId="12" fillId="0" borderId="2" xfId="11" applyNumberFormat="1" applyFont="1" applyBorder="1" applyAlignment="1">
      <alignment horizontal="right"/>
    </xf>
    <xf numFmtId="2" fontId="12" fillId="0" borderId="2" xfId="11" applyNumberFormat="1" applyFont="1" applyBorder="1" applyAlignment="1">
      <alignment horizontal="right"/>
    </xf>
    <xf numFmtId="164" fontId="12" fillId="0" borderId="2" xfId="11" applyNumberFormat="1" applyFont="1" applyBorder="1" applyAlignment="1">
      <alignment horizontal="right"/>
    </xf>
  </cellXfs>
  <cellStyles count="12">
    <cellStyle name="Обычный" xfId="0" builtinId="0"/>
    <cellStyle name="Обычный 2" xfId="1"/>
    <cellStyle name="Обычный_1 день" xfId="2"/>
    <cellStyle name="Обычный_10 день" xfId="11"/>
    <cellStyle name="Обычный_2 день" xfId="3"/>
    <cellStyle name="Обычный_3 день" xfId="4"/>
    <cellStyle name="Обычный_4 день" xfId="5"/>
    <cellStyle name="Обычный_5 день" xfId="6"/>
    <cellStyle name="Обычный_6 день" xfId="7"/>
    <cellStyle name="Обычный_7 день" xfId="8"/>
    <cellStyle name="Обычный_8 день" xfId="9"/>
    <cellStyle name="Обычный_9 день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F180" sqref="F180:K18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12"/>
      <c r="D1" s="113"/>
      <c r="E1" s="113"/>
      <c r="F1" s="12" t="s">
        <v>43</v>
      </c>
      <c r="G1" s="2" t="s">
        <v>16</v>
      </c>
      <c r="H1" s="114" t="s">
        <v>41</v>
      </c>
      <c r="I1" s="114"/>
      <c r="J1" s="114"/>
      <c r="K1" s="114"/>
    </row>
    <row r="2" spans="1:12" ht="17.399999999999999" x14ac:dyDescent="0.25">
      <c r="A2" s="35" t="s">
        <v>6</v>
      </c>
      <c r="C2" s="2"/>
      <c r="G2" s="2" t="s">
        <v>17</v>
      </c>
      <c r="H2" s="114" t="s">
        <v>42</v>
      </c>
      <c r="I2" s="114"/>
      <c r="J2" s="114"/>
      <c r="K2" s="11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5"/>
      <c r="I3" s="45"/>
      <c r="J3" s="46">
        <v>2025</v>
      </c>
      <c r="K3" s="47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78" t="s">
        <v>48</v>
      </c>
      <c r="F6" s="57">
        <v>266</v>
      </c>
      <c r="G6" s="79">
        <v>11.12</v>
      </c>
      <c r="H6" s="79">
        <v>19.7</v>
      </c>
      <c r="I6" s="79">
        <v>25.3</v>
      </c>
      <c r="J6" s="80">
        <v>389.9</v>
      </c>
      <c r="K6" s="118" t="s">
        <v>49</v>
      </c>
      <c r="L6" s="81"/>
    </row>
    <row r="7" spans="1:12" ht="14.4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4.4" x14ac:dyDescent="0.3">
      <c r="A8" s="23"/>
      <c r="B8" s="15"/>
      <c r="C8" s="11"/>
      <c r="D8" s="7" t="s">
        <v>21</v>
      </c>
      <c r="E8" s="82" t="s">
        <v>47</v>
      </c>
      <c r="F8" s="49">
        <v>200</v>
      </c>
      <c r="G8" s="119">
        <v>2.8</v>
      </c>
      <c r="H8" s="119">
        <v>2.5</v>
      </c>
      <c r="I8" s="119">
        <v>13.6</v>
      </c>
      <c r="J8" s="120">
        <v>88</v>
      </c>
      <c r="K8" s="118" t="s">
        <v>50</v>
      </c>
      <c r="L8" s="83"/>
    </row>
    <row r="9" spans="1:12" ht="14.4" x14ac:dyDescent="0.3">
      <c r="A9" s="23"/>
      <c r="B9" s="15"/>
      <c r="C9" s="11"/>
      <c r="D9" s="7" t="s">
        <v>22</v>
      </c>
      <c r="E9" s="84" t="s">
        <v>39</v>
      </c>
      <c r="F9" s="120">
        <v>35</v>
      </c>
      <c r="G9" s="121">
        <v>2.66</v>
      </c>
      <c r="H9" s="121">
        <v>0.28000000000000003</v>
      </c>
      <c r="I9" s="121">
        <v>17.22</v>
      </c>
      <c r="J9" s="121">
        <v>82.25</v>
      </c>
      <c r="K9" s="118" t="s">
        <v>51</v>
      </c>
      <c r="L9" s="85"/>
    </row>
    <row r="10" spans="1:12" ht="14.4" x14ac:dyDescent="0.3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501</v>
      </c>
      <c r="G13" s="19">
        <f>SUM(G6:G12)</f>
        <v>16.579999999999998</v>
      </c>
      <c r="H13" s="19">
        <f>SUM(H6:H12)</f>
        <v>22.48</v>
      </c>
      <c r="I13" s="19">
        <f t="shared" ref="I13:J13" si="0">SUM(I6:I12)</f>
        <v>56.12</v>
      </c>
      <c r="J13" s="19">
        <f t="shared" si="0"/>
        <v>560.15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26</v>
      </c>
      <c r="E15" s="52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115" t="s">
        <v>4</v>
      </c>
      <c r="D24" s="116"/>
      <c r="E24" s="31"/>
      <c r="F24" s="32">
        <f>F13+F23</f>
        <v>501</v>
      </c>
      <c r="G24" s="32">
        <f t="shared" ref="G24:J24" si="4">G13+G23</f>
        <v>16.579999999999998</v>
      </c>
      <c r="H24" s="32">
        <f t="shared" si="4"/>
        <v>22.48</v>
      </c>
      <c r="I24" s="32">
        <f t="shared" si="4"/>
        <v>56.12</v>
      </c>
      <c r="J24" s="32">
        <f t="shared" si="4"/>
        <v>560.15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86" t="s">
        <v>52</v>
      </c>
      <c r="F25" s="87">
        <v>260</v>
      </c>
      <c r="G25" s="88">
        <v>18</v>
      </c>
      <c r="H25" s="88">
        <v>14.9</v>
      </c>
      <c r="I25" s="89">
        <v>42.4</v>
      </c>
      <c r="J25" s="90">
        <v>381.52</v>
      </c>
      <c r="K25" s="122" t="s">
        <v>53</v>
      </c>
      <c r="L25" s="91"/>
    </row>
    <row r="26" spans="1:12" ht="14.4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4.4" x14ac:dyDescent="0.3">
      <c r="A27" s="14"/>
      <c r="B27" s="15"/>
      <c r="C27" s="11"/>
      <c r="D27" s="7" t="s">
        <v>21</v>
      </c>
      <c r="E27" s="92" t="s">
        <v>40</v>
      </c>
      <c r="F27" s="49">
        <v>200</v>
      </c>
      <c r="G27" s="123"/>
      <c r="H27" s="123"/>
      <c r="I27" s="124">
        <v>19.95</v>
      </c>
      <c r="J27" s="124">
        <v>74.73</v>
      </c>
      <c r="K27" s="122" t="s">
        <v>54</v>
      </c>
      <c r="L27" s="93"/>
    </row>
    <row r="28" spans="1:12" ht="14.4" x14ac:dyDescent="0.3">
      <c r="A28" s="14"/>
      <c r="B28" s="15"/>
      <c r="C28" s="11"/>
      <c r="D28" s="7" t="s">
        <v>22</v>
      </c>
      <c r="E28" s="94" t="s">
        <v>39</v>
      </c>
      <c r="F28" s="125">
        <v>40</v>
      </c>
      <c r="G28" s="124">
        <v>3.04</v>
      </c>
      <c r="H28" s="124">
        <v>0.32</v>
      </c>
      <c r="I28" s="124">
        <v>19.68</v>
      </c>
      <c r="J28" s="125">
        <v>94</v>
      </c>
      <c r="K28" s="122" t="s">
        <v>51</v>
      </c>
      <c r="L28" s="49"/>
    </row>
    <row r="29" spans="1:12" ht="14.4" x14ac:dyDescent="0.3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21.04</v>
      </c>
      <c r="H32" s="19">
        <f t="shared" ref="H32" si="7">SUM(H25:H31)</f>
        <v>15.22</v>
      </c>
      <c r="I32" s="19">
        <f t="shared" ref="I32" si="8">SUM(I25:I31)</f>
        <v>82.03</v>
      </c>
      <c r="J32" s="19">
        <f t="shared" ref="J32:L32" si="9">SUM(J25:J31)</f>
        <v>550.25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115" t="s">
        <v>4</v>
      </c>
      <c r="D43" s="116"/>
      <c r="E43" s="31"/>
      <c r="F43" s="32">
        <f>F32+F42</f>
        <v>500</v>
      </c>
      <c r="G43" s="32">
        <f t="shared" ref="G43" si="14">G32+G42</f>
        <v>21.04</v>
      </c>
      <c r="H43" s="32">
        <f t="shared" ref="H43" si="15">H32+H42</f>
        <v>15.22</v>
      </c>
      <c r="I43" s="32">
        <f t="shared" ref="I43" si="16">I32+I42</f>
        <v>82.03</v>
      </c>
      <c r="J43" s="32">
        <f t="shared" ref="J43:L43" si="17">J32+J42</f>
        <v>550.25</v>
      </c>
      <c r="K43" s="32"/>
      <c r="L43" s="32">
        <f t="shared" si="17"/>
        <v>0</v>
      </c>
    </row>
    <row r="44" spans="1:12" ht="28.8" x14ac:dyDescent="0.3">
      <c r="A44" s="20">
        <v>1</v>
      </c>
      <c r="B44" s="21">
        <v>3</v>
      </c>
      <c r="C44" s="22" t="s">
        <v>19</v>
      </c>
      <c r="D44" s="5" t="s">
        <v>20</v>
      </c>
      <c r="E44" s="52" t="s">
        <v>55</v>
      </c>
      <c r="F44" s="48">
        <v>305</v>
      </c>
      <c r="G44" s="48">
        <v>13.97</v>
      </c>
      <c r="H44" s="48">
        <v>20.260000000000002</v>
      </c>
      <c r="I44" s="50">
        <v>36.36</v>
      </c>
      <c r="J44" s="48">
        <v>387.14</v>
      </c>
      <c r="K44" s="126" t="s">
        <v>56</v>
      </c>
      <c r="L44" s="48"/>
    </row>
    <row r="45" spans="1:12" ht="14.4" x14ac:dyDescent="0.3">
      <c r="A45" s="23"/>
      <c r="B45" s="15"/>
      <c r="C45" s="11"/>
      <c r="D45" s="6"/>
      <c r="E45" s="39"/>
      <c r="F45" s="49"/>
      <c r="G45" s="49"/>
      <c r="H45" s="49"/>
      <c r="I45" s="51"/>
      <c r="J45" s="49"/>
      <c r="K45" s="53"/>
      <c r="L45" s="49"/>
    </row>
    <row r="46" spans="1:12" ht="14.4" x14ac:dyDescent="0.3">
      <c r="A46" s="23"/>
      <c r="B46" s="15"/>
      <c r="C46" s="11"/>
      <c r="D46" s="7" t="s">
        <v>21</v>
      </c>
      <c r="E46" s="53" t="s">
        <v>45</v>
      </c>
      <c r="F46" s="49">
        <v>200</v>
      </c>
      <c r="G46" s="127">
        <v>0.1</v>
      </c>
      <c r="H46" s="128"/>
      <c r="I46" s="127">
        <v>15.2</v>
      </c>
      <c r="J46" s="129">
        <v>61</v>
      </c>
      <c r="K46" s="126" t="s">
        <v>57</v>
      </c>
      <c r="L46" s="49"/>
    </row>
    <row r="47" spans="1:12" ht="14.4" x14ac:dyDescent="0.3">
      <c r="A47" s="23"/>
      <c r="B47" s="15"/>
      <c r="C47" s="11"/>
      <c r="D47" s="7" t="s">
        <v>22</v>
      </c>
      <c r="E47" s="53" t="s">
        <v>39</v>
      </c>
      <c r="F47" s="129">
        <v>44</v>
      </c>
      <c r="G47" s="130">
        <v>3.34</v>
      </c>
      <c r="H47" s="130">
        <v>0.35</v>
      </c>
      <c r="I47" s="130">
        <v>21.65</v>
      </c>
      <c r="J47" s="127">
        <v>103.4</v>
      </c>
      <c r="K47" s="126" t="s">
        <v>51</v>
      </c>
      <c r="L47" s="49"/>
    </row>
    <row r="48" spans="1:12" ht="14.4" x14ac:dyDescent="0.3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549</v>
      </c>
      <c r="G51" s="19">
        <f t="shared" ref="G51" si="18">SUM(G44:G50)</f>
        <v>17.41</v>
      </c>
      <c r="H51" s="19">
        <f t="shared" ref="H51" si="19">SUM(H44:H50)</f>
        <v>20.610000000000003</v>
      </c>
      <c r="I51" s="19">
        <f t="shared" ref="I51" si="20">SUM(I44:I50)</f>
        <v>73.210000000000008</v>
      </c>
      <c r="J51" s="19">
        <f t="shared" ref="J51:L51" si="21">SUM(J44:J50)</f>
        <v>551.54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115" t="s">
        <v>4</v>
      </c>
      <c r="D62" s="116"/>
      <c r="E62" s="31"/>
      <c r="F62" s="32">
        <f>F51+F61</f>
        <v>549</v>
      </c>
      <c r="G62" s="32">
        <f t="shared" ref="G62" si="26">G51+G61</f>
        <v>17.41</v>
      </c>
      <c r="H62" s="32">
        <f t="shared" ref="H62" si="27">H51+H61</f>
        <v>20.610000000000003</v>
      </c>
      <c r="I62" s="32">
        <f t="shared" ref="I62" si="28">I51+I61</f>
        <v>73.210000000000008</v>
      </c>
      <c r="J62" s="32">
        <f t="shared" ref="J62:L62" si="29">J51+J61</f>
        <v>551.54</v>
      </c>
      <c r="K62" s="32"/>
      <c r="L62" s="32">
        <f t="shared" si="29"/>
        <v>0</v>
      </c>
    </row>
    <row r="63" spans="1:12" ht="28.8" x14ac:dyDescent="0.3">
      <c r="A63" s="20">
        <v>1</v>
      </c>
      <c r="B63" s="21">
        <v>4</v>
      </c>
      <c r="C63" s="22" t="s">
        <v>19</v>
      </c>
      <c r="D63" s="5" t="s">
        <v>20</v>
      </c>
      <c r="E63" s="111" t="s">
        <v>58</v>
      </c>
      <c r="F63" s="98">
        <v>260</v>
      </c>
      <c r="G63" s="95">
        <v>15.78</v>
      </c>
      <c r="H63" s="95">
        <v>17.22</v>
      </c>
      <c r="I63" s="95">
        <v>34.36</v>
      </c>
      <c r="J63" s="97">
        <v>321.7</v>
      </c>
      <c r="K63" s="131" t="s">
        <v>59</v>
      </c>
      <c r="L63" s="96"/>
    </row>
    <row r="64" spans="1:12" ht="14.4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4.4" x14ac:dyDescent="0.3">
      <c r="A65" s="23"/>
      <c r="B65" s="15"/>
      <c r="C65" s="11"/>
      <c r="D65" s="7" t="s">
        <v>21</v>
      </c>
      <c r="E65" s="99" t="s">
        <v>61</v>
      </c>
      <c r="F65" s="49">
        <v>200</v>
      </c>
      <c r="G65" s="132">
        <v>0.1</v>
      </c>
      <c r="H65" s="133"/>
      <c r="I65" s="134">
        <v>15</v>
      </c>
      <c r="J65" s="134">
        <v>60</v>
      </c>
      <c r="K65" s="131" t="s">
        <v>60</v>
      </c>
      <c r="L65" s="100"/>
    </row>
    <row r="66" spans="1:12" ht="14.4" x14ac:dyDescent="0.3">
      <c r="A66" s="23"/>
      <c r="B66" s="15"/>
      <c r="C66" s="11"/>
      <c r="D66" s="7" t="s">
        <v>22</v>
      </c>
      <c r="E66" s="101" t="s">
        <v>39</v>
      </c>
      <c r="F66" s="134">
        <v>43</v>
      </c>
      <c r="G66" s="135">
        <v>3.27</v>
      </c>
      <c r="H66" s="135">
        <v>0.34</v>
      </c>
      <c r="I66" s="135">
        <v>21.16</v>
      </c>
      <c r="J66" s="135">
        <v>101.05</v>
      </c>
      <c r="K66" s="131" t="s">
        <v>51</v>
      </c>
      <c r="L66" s="102"/>
    </row>
    <row r="67" spans="1:12" ht="14.4" x14ac:dyDescent="0.3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503</v>
      </c>
      <c r="G70" s="19">
        <f t="shared" ref="G70" si="30">SUM(G63:G69)</f>
        <v>19.149999999999999</v>
      </c>
      <c r="H70" s="19">
        <f t="shared" ref="H70" si="31">SUM(H63:H69)</f>
        <v>17.559999999999999</v>
      </c>
      <c r="I70" s="19">
        <f t="shared" ref="I70" si="32">SUM(I63:I69)</f>
        <v>70.52</v>
      </c>
      <c r="J70" s="19">
        <f t="shared" ref="J70:L70" si="33">SUM(J63:J69)</f>
        <v>482.75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115" t="s">
        <v>4</v>
      </c>
      <c r="D81" s="116"/>
      <c r="E81" s="31"/>
      <c r="F81" s="32">
        <f>F70+F80</f>
        <v>503</v>
      </c>
      <c r="G81" s="32">
        <f t="shared" ref="G81" si="38">G70+G80</f>
        <v>19.149999999999999</v>
      </c>
      <c r="H81" s="32">
        <f t="shared" ref="H81" si="39">H70+H80</f>
        <v>17.559999999999999</v>
      </c>
      <c r="I81" s="32">
        <f t="shared" ref="I81" si="40">I70+I80</f>
        <v>70.52</v>
      </c>
      <c r="J81" s="32">
        <f t="shared" ref="J81:L81" si="41">J70+J80</f>
        <v>482.75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103" t="s">
        <v>62</v>
      </c>
      <c r="F82" s="104">
        <v>245</v>
      </c>
      <c r="G82" s="105">
        <v>15.66</v>
      </c>
      <c r="H82" s="105">
        <v>10.78</v>
      </c>
      <c r="I82" s="106">
        <v>32.549999999999997</v>
      </c>
      <c r="J82" s="107">
        <v>296.39999999999998</v>
      </c>
      <c r="K82" s="136" t="s">
        <v>63</v>
      </c>
      <c r="L82" s="108"/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 x14ac:dyDescent="0.3">
      <c r="A84" s="23"/>
      <c r="B84" s="15"/>
      <c r="C84" s="11"/>
      <c r="D84" s="7" t="s">
        <v>21</v>
      </c>
      <c r="E84" s="109" t="s">
        <v>44</v>
      </c>
      <c r="F84" s="49">
        <v>200</v>
      </c>
      <c r="G84" s="137"/>
      <c r="H84" s="137"/>
      <c r="I84" s="138">
        <v>19.63</v>
      </c>
      <c r="J84" s="138">
        <v>73.45</v>
      </c>
      <c r="K84" s="136" t="s">
        <v>64</v>
      </c>
      <c r="L84" s="49"/>
    </row>
    <row r="85" spans="1:12" ht="14.4" x14ac:dyDescent="0.3">
      <c r="A85" s="23"/>
      <c r="B85" s="15"/>
      <c r="C85" s="11"/>
      <c r="D85" s="7" t="s">
        <v>22</v>
      </c>
      <c r="E85" s="110" t="s">
        <v>39</v>
      </c>
      <c r="F85" s="139">
        <v>56</v>
      </c>
      <c r="G85" s="138">
        <v>4.26</v>
      </c>
      <c r="H85" s="138">
        <v>0.45</v>
      </c>
      <c r="I85" s="138">
        <v>27.55</v>
      </c>
      <c r="J85" s="140">
        <v>131.6</v>
      </c>
      <c r="K85" s="136" t="s">
        <v>51</v>
      </c>
      <c r="L85" s="49"/>
    </row>
    <row r="86" spans="1:12" ht="14.4" x14ac:dyDescent="0.3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501</v>
      </c>
      <c r="G89" s="19">
        <f t="shared" ref="G89" si="42">SUM(G82:G88)</f>
        <v>19.920000000000002</v>
      </c>
      <c r="H89" s="19">
        <f t="shared" ref="H89" si="43">SUM(H82:H88)</f>
        <v>11.229999999999999</v>
      </c>
      <c r="I89" s="19">
        <f t="shared" ref="I89" si="44">SUM(I82:I88)</f>
        <v>79.72999999999999</v>
      </c>
      <c r="J89" s="19">
        <f t="shared" ref="J89:L89" si="45">SUM(J82:J88)</f>
        <v>501.44999999999993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115" t="s">
        <v>4</v>
      </c>
      <c r="D100" s="116"/>
      <c r="E100" s="31"/>
      <c r="F100" s="32">
        <f>F89+F99</f>
        <v>501</v>
      </c>
      <c r="G100" s="32">
        <f t="shared" ref="G100" si="50">G89+G99</f>
        <v>19.920000000000002</v>
      </c>
      <c r="H100" s="32">
        <f t="shared" ref="H100" si="51">H89+H99</f>
        <v>11.229999999999999</v>
      </c>
      <c r="I100" s="32">
        <f t="shared" ref="I100" si="52">I89+I99</f>
        <v>79.72999999999999</v>
      </c>
      <c r="J100" s="32">
        <f t="shared" ref="J100:L100" si="53">J89+J99</f>
        <v>501.44999999999993</v>
      </c>
      <c r="K100" s="32"/>
      <c r="L100" s="32">
        <f t="shared" si="53"/>
        <v>0</v>
      </c>
    </row>
    <row r="101" spans="1:12" ht="28.8" x14ac:dyDescent="0.3">
      <c r="A101" s="20">
        <v>2</v>
      </c>
      <c r="B101" s="21">
        <v>1</v>
      </c>
      <c r="C101" s="22" t="s">
        <v>19</v>
      </c>
      <c r="D101" s="5" t="s">
        <v>20</v>
      </c>
      <c r="E101" s="111" t="s">
        <v>65</v>
      </c>
      <c r="F101" s="58">
        <v>220</v>
      </c>
      <c r="G101" s="59">
        <v>8.6999999999999993</v>
      </c>
      <c r="H101" s="59">
        <v>14.72</v>
      </c>
      <c r="I101" s="59">
        <v>53.7</v>
      </c>
      <c r="J101" s="60">
        <v>382</v>
      </c>
      <c r="K101" s="143" t="s">
        <v>69</v>
      </c>
      <c r="L101" s="61"/>
    </row>
    <row r="102" spans="1:12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3"/>
      <c r="B103" s="15"/>
      <c r="C103" s="11"/>
      <c r="D103" s="7" t="s">
        <v>21</v>
      </c>
      <c r="E103" s="111" t="s">
        <v>47</v>
      </c>
      <c r="F103" s="63">
        <v>180</v>
      </c>
      <c r="G103" s="142">
        <v>3.2</v>
      </c>
      <c r="H103" s="142">
        <v>2.7</v>
      </c>
      <c r="I103" s="142">
        <v>15.9</v>
      </c>
      <c r="J103" s="141">
        <v>79</v>
      </c>
      <c r="K103" s="143" t="s">
        <v>68</v>
      </c>
      <c r="L103" s="64"/>
    </row>
    <row r="104" spans="1:12" ht="14.4" x14ac:dyDescent="0.3">
      <c r="A104" s="23"/>
      <c r="B104" s="15"/>
      <c r="C104" s="11"/>
      <c r="D104" s="7" t="s">
        <v>22</v>
      </c>
      <c r="E104" s="62" t="s">
        <v>39</v>
      </c>
      <c r="F104" s="141">
        <v>57</v>
      </c>
      <c r="G104" s="144">
        <v>4.33</v>
      </c>
      <c r="H104" s="144">
        <v>0.46</v>
      </c>
      <c r="I104" s="144">
        <v>28.04</v>
      </c>
      <c r="J104" s="144">
        <v>133.94999999999999</v>
      </c>
      <c r="K104" s="143" t="s">
        <v>51</v>
      </c>
      <c r="L104" s="64"/>
    </row>
    <row r="105" spans="1:12" ht="14.4" x14ac:dyDescent="0.3">
      <c r="A105" s="23"/>
      <c r="B105" s="15"/>
      <c r="C105" s="11"/>
      <c r="D105" s="7" t="s">
        <v>23</v>
      </c>
      <c r="E105" s="39" t="s">
        <v>66</v>
      </c>
      <c r="F105" s="141">
        <v>100</v>
      </c>
      <c r="G105" s="142">
        <v>0.4</v>
      </c>
      <c r="H105" s="142">
        <v>0.4</v>
      </c>
      <c r="I105" s="142">
        <v>9.8000000000000007</v>
      </c>
      <c r="J105" s="141">
        <v>47</v>
      </c>
      <c r="K105" s="143" t="s">
        <v>67</v>
      </c>
      <c r="L105" s="40"/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557</v>
      </c>
      <c r="G108" s="19">
        <f t="shared" ref="G108:J108" si="54">SUM(G101:G107)</f>
        <v>16.629999999999995</v>
      </c>
      <c r="H108" s="19">
        <f t="shared" si="54"/>
        <v>18.28</v>
      </c>
      <c r="I108" s="19">
        <f t="shared" si="54"/>
        <v>107.44000000000001</v>
      </c>
      <c r="J108" s="19">
        <f t="shared" si="54"/>
        <v>641.95000000000005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115" t="s">
        <v>4</v>
      </c>
      <c r="D119" s="116"/>
      <c r="E119" s="31"/>
      <c r="F119" s="32">
        <f>F108+F118</f>
        <v>557</v>
      </c>
      <c r="G119" s="32">
        <f t="shared" ref="G119" si="58">G108+G118</f>
        <v>16.629999999999995</v>
      </c>
      <c r="H119" s="32">
        <f t="shared" ref="H119" si="59">H108+H118</f>
        <v>18.28</v>
      </c>
      <c r="I119" s="32">
        <f t="shared" ref="I119" si="60">I108+I118</f>
        <v>107.44000000000001</v>
      </c>
      <c r="J119" s="32">
        <f t="shared" ref="J119:L119" si="61">J108+J118</f>
        <v>641.95000000000005</v>
      </c>
      <c r="K119" s="32"/>
      <c r="L119" s="32">
        <f t="shared" si="61"/>
        <v>0</v>
      </c>
    </row>
    <row r="120" spans="1:12" ht="28.8" x14ac:dyDescent="0.3">
      <c r="A120" s="14">
        <v>2</v>
      </c>
      <c r="B120" s="15">
        <v>2</v>
      </c>
      <c r="C120" s="22" t="s">
        <v>19</v>
      </c>
      <c r="D120" s="5" t="s">
        <v>20</v>
      </c>
      <c r="E120" s="54" t="s">
        <v>58</v>
      </c>
      <c r="F120" s="55">
        <v>260</v>
      </c>
      <c r="G120" s="55">
        <v>15.78</v>
      </c>
      <c r="H120" s="55">
        <v>17.22</v>
      </c>
      <c r="I120" s="56">
        <v>34.36</v>
      </c>
      <c r="J120" s="55">
        <v>321.7</v>
      </c>
      <c r="K120" s="145" t="s">
        <v>59</v>
      </c>
      <c r="L120" s="55"/>
    </row>
    <row r="121" spans="1:12" ht="14.4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4.4" x14ac:dyDescent="0.3">
      <c r="A122" s="14"/>
      <c r="B122" s="15"/>
      <c r="C122" s="11"/>
      <c r="D122" s="7" t="s">
        <v>21</v>
      </c>
      <c r="E122" s="53" t="s">
        <v>38</v>
      </c>
      <c r="F122" s="49">
        <v>200</v>
      </c>
      <c r="G122" s="146">
        <v>0.1</v>
      </c>
      <c r="H122" s="147"/>
      <c r="I122" s="148">
        <v>15</v>
      </c>
      <c r="J122" s="148">
        <v>60</v>
      </c>
      <c r="K122" s="145" t="s">
        <v>60</v>
      </c>
      <c r="L122" s="49"/>
    </row>
    <row r="123" spans="1:12" ht="14.4" x14ac:dyDescent="0.3">
      <c r="A123" s="14"/>
      <c r="B123" s="15"/>
      <c r="C123" s="11"/>
      <c r="D123" s="7" t="s">
        <v>22</v>
      </c>
      <c r="E123" s="53" t="s">
        <v>39</v>
      </c>
      <c r="F123" s="148">
        <v>47</v>
      </c>
      <c r="G123" s="149">
        <v>3.57</v>
      </c>
      <c r="H123" s="149">
        <v>0.38</v>
      </c>
      <c r="I123" s="149">
        <v>23.12</v>
      </c>
      <c r="J123" s="149">
        <v>110.45</v>
      </c>
      <c r="K123" s="145" t="s">
        <v>51</v>
      </c>
      <c r="L123" s="49"/>
    </row>
    <row r="124" spans="1:12" ht="14.4" x14ac:dyDescent="0.3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507</v>
      </c>
      <c r="G127" s="19">
        <f t="shared" ref="G127:J127" si="62">SUM(G120:G126)</f>
        <v>19.45</v>
      </c>
      <c r="H127" s="19">
        <f t="shared" si="62"/>
        <v>17.599999999999998</v>
      </c>
      <c r="I127" s="19">
        <f t="shared" si="62"/>
        <v>72.48</v>
      </c>
      <c r="J127" s="19">
        <f t="shared" si="62"/>
        <v>492.15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115" t="s">
        <v>4</v>
      </c>
      <c r="D138" s="116"/>
      <c r="E138" s="31"/>
      <c r="F138" s="32">
        <f>F127+F137</f>
        <v>507</v>
      </c>
      <c r="G138" s="32">
        <f t="shared" ref="G138" si="66">G127+G137</f>
        <v>19.45</v>
      </c>
      <c r="H138" s="32">
        <f t="shared" ref="H138" si="67">H127+H137</f>
        <v>17.599999999999998</v>
      </c>
      <c r="I138" s="32">
        <f t="shared" ref="I138" si="68">I127+I137</f>
        <v>72.48</v>
      </c>
      <c r="J138" s="32">
        <f t="shared" ref="J138:L138" si="69">J127+J137</f>
        <v>492.15</v>
      </c>
      <c r="K138" s="32"/>
      <c r="L138" s="32">
        <f t="shared" si="69"/>
        <v>0</v>
      </c>
    </row>
    <row r="139" spans="1:12" ht="28.8" x14ac:dyDescent="0.3">
      <c r="A139" s="20">
        <v>2</v>
      </c>
      <c r="B139" s="21">
        <v>3</v>
      </c>
      <c r="C139" s="22" t="s">
        <v>19</v>
      </c>
      <c r="D139" s="5" t="s">
        <v>20</v>
      </c>
      <c r="E139" s="53" t="s">
        <v>70</v>
      </c>
      <c r="F139" s="49">
        <v>245</v>
      </c>
      <c r="G139" s="49">
        <v>14.32</v>
      </c>
      <c r="H139" s="49">
        <v>27.72</v>
      </c>
      <c r="I139" s="49">
        <v>29.85</v>
      </c>
      <c r="J139" s="49">
        <v>390.6</v>
      </c>
      <c r="K139" s="150" t="s">
        <v>71</v>
      </c>
      <c r="L139" s="49"/>
    </row>
    <row r="140" spans="1:12" ht="14.4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23"/>
      <c r="B141" s="15"/>
      <c r="C141" s="11"/>
      <c r="D141" s="7" t="s">
        <v>21</v>
      </c>
      <c r="E141" s="53" t="s">
        <v>45</v>
      </c>
      <c r="F141" s="151">
        <v>200</v>
      </c>
      <c r="G141" s="152">
        <v>0.1</v>
      </c>
      <c r="H141" s="153"/>
      <c r="I141" s="152">
        <v>15.2</v>
      </c>
      <c r="J141" s="151">
        <v>61</v>
      </c>
      <c r="K141" s="150" t="s">
        <v>57</v>
      </c>
      <c r="L141" s="49"/>
    </row>
    <row r="142" spans="1:12" ht="15.75" customHeight="1" x14ac:dyDescent="0.3">
      <c r="A142" s="23"/>
      <c r="B142" s="15"/>
      <c r="C142" s="11"/>
      <c r="D142" s="7" t="s">
        <v>22</v>
      </c>
      <c r="E142" s="53" t="s">
        <v>39</v>
      </c>
      <c r="F142" s="151">
        <v>55</v>
      </c>
      <c r="G142" s="154">
        <v>4.18</v>
      </c>
      <c r="H142" s="154">
        <v>0.44</v>
      </c>
      <c r="I142" s="154">
        <v>27.06</v>
      </c>
      <c r="J142" s="154">
        <v>129.25</v>
      </c>
      <c r="K142" s="150" t="s">
        <v>51</v>
      </c>
      <c r="L142" s="49"/>
    </row>
    <row r="143" spans="1:12" ht="14.4" x14ac:dyDescent="0.3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18.600000000000001</v>
      </c>
      <c r="H146" s="19">
        <f t="shared" si="70"/>
        <v>28.16</v>
      </c>
      <c r="I146" s="19">
        <f t="shared" si="70"/>
        <v>72.11</v>
      </c>
      <c r="J146" s="19">
        <f t="shared" si="70"/>
        <v>580.85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115" t="s">
        <v>4</v>
      </c>
      <c r="D157" s="116"/>
      <c r="E157" s="31"/>
      <c r="F157" s="32">
        <f>F146+F156</f>
        <v>500</v>
      </c>
      <c r="G157" s="32">
        <f t="shared" ref="G157" si="74">G146+G156</f>
        <v>18.600000000000001</v>
      </c>
      <c r="H157" s="32">
        <f t="shared" ref="H157" si="75">H146+H156</f>
        <v>28.16</v>
      </c>
      <c r="I157" s="32">
        <f t="shared" ref="I157" si="76">I146+I156</f>
        <v>72.11</v>
      </c>
      <c r="J157" s="32">
        <f t="shared" ref="J157:L157" si="77">J146+J156</f>
        <v>580.85</v>
      </c>
      <c r="K157" s="32"/>
      <c r="L157" s="32">
        <f t="shared" si="77"/>
        <v>0</v>
      </c>
    </row>
    <row r="158" spans="1:12" ht="28.8" x14ac:dyDescent="0.3">
      <c r="A158" s="20">
        <v>2</v>
      </c>
      <c r="B158" s="21">
        <v>4</v>
      </c>
      <c r="C158" s="22" t="s">
        <v>19</v>
      </c>
      <c r="D158" s="5" t="s">
        <v>20</v>
      </c>
      <c r="E158" s="111" t="s">
        <v>72</v>
      </c>
      <c r="F158" s="65">
        <v>240</v>
      </c>
      <c r="G158" s="68">
        <v>14.43</v>
      </c>
      <c r="H158" s="72">
        <v>9.1</v>
      </c>
      <c r="I158" s="68">
        <v>39.119999999999997</v>
      </c>
      <c r="J158" s="69">
        <v>291.5</v>
      </c>
      <c r="K158" s="155" t="s">
        <v>53</v>
      </c>
      <c r="L158" s="70"/>
    </row>
    <row r="159" spans="1:12" ht="14.4" x14ac:dyDescent="0.3">
      <c r="A159" s="23"/>
      <c r="B159" s="15"/>
      <c r="C159" s="11"/>
      <c r="D159" s="6"/>
      <c r="E159" s="39"/>
      <c r="F159" s="40"/>
      <c r="G159" s="40"/>
      <c r="H159" s="71"/>
      <c r="I159" s="40"/>
      <c r="J159" s="40"/>
      <c r="K159" s="41"/>
      <c r="L159" s="40"/>
    </row>
    <row r="160" spans="1:12" ht="14.4" x14ac:dyDescent="0.3">
      <c r="A160" s="23"/>
      <c r="B160" s="15"/>
      <c r="C160" s="11"/>
      <c r="D160" s="7" t="s">
        <v>21</v>
      </c>
      <c r="E160" s="66" t="s">
        <v>46</v>
      </c>
      <c r="F160" s="156">
        <v>200</v>
      </c>
      <c r="G160" s="157">
        <v>0.1</v>
      </c>
      <c r="H160" s="158"/>
      <c r="I160" s="156">
        <v>15</v>
      </c>
      <c r="J160" s="156">
        <v>60</v>
      </c>
      <c r="K160" s="155" t="s">
        <v>60</v>
      </c>
      <c r="L160" s="67"/>
    </row>
    <row r="161" spans="1:12" ht="14.4" x14ac:dyDescent="0.3">
      <c r="A161" s="23"/>
      <c r="B161" s="15"/>
      <c r="C161" s="11"/>
      <c r="D161" s="7" t="s">
        <v>22</v>
      </c>
      <c r="E161" s="66" t="s">
        <v>39</v>
      </c>
      <c r="F161" s="156">
        <v>60</v>
      </c>
      <c r="G161" s="159">
        <v>4.5599999999999996</v>
      </c>
      <c r="H161" s="159">
        <v>0.48</v>
      </c>
      <c r="I161" s="159">
        <v>29.52</v>
      </c>
      <c r="J161" s="156">
        <v>141</v>
      </c>
      <c r="K161" s="155" t="s">
        <v>51</v>
      </c>
      <c r="L161" s="67"/>
    </row>
    <row r="162" spans="1:12" ht="14.4" x14ac:dyDescent="0.3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19.09</v>
      </c>
      <c r="H165" s="19">
        <f t="shared" si="78"/>
        <v>9.58</v>
      </c>
      <c r="I165" s="19">
        <f t="shared" si="78"/>
        <v>83.64</v>
      </c>
      <c r="J165" s="19">
        <f t="shared" si="78"/>
        <v>492.5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115" t="s">
        <v>4</v>
      </c>
      <c r="D176" s="116"/>
      <c r="E176" s="31"/>
      <c r="F176" s="32">
        <f>F165+F175</f>
        <v>500</v>
      </c>
      <c r="G176" s="32">
        <f t="shared" ref="G176" si="82">G165+G175</f>
        <v>19.09</v>
      </c>
      <c r="H176" s="32">
        <f t="shared" ref="H176" si="83">H165+H175</f>
        <v>9.58</v>
      </c>
      <c r="I176" s="32">
        <f t="shared" ref="I176" si="84">I165+I175</f>
        <v>83.64</v>
      </c>
      <c r="J176" s="32">
        <f t="shared" ref="J176:L176" si="85">J165+J175</f>
        <v>492.5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111" t="s">
        <v>73</v>
      </c>
      <c r="F177" s="73">
        <v>320</v>
      </c>
      <c r="G177" s="74">
        <v>13.8</v>
      </c>
      <c r="H177" s="74">
        <v>31.34</v>
      </c>
      <c r="I177" s="74">
        <v>36</v>
      </c>
      <c r="J177" s="75">
        <v>485.92</v>
      </c>
      <c r="K177" s="160" t="s">
        <v>74</v>
      </c>
      <c r="L177" s="76"/>
    </row>
    <row r="178" spans="1:12" ht="14.4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7" t="s">
        <v>21</v>
      </c>
      <c r="E179" s="111" t="s">
        <v>40</v>
      </c>
      <c r="F179" s="161">
        <v>200</v>
      </c>
      <c r="G179" s="162"/>
      <c r="H179" s="162"/>
      <c r="I179" s="163">
        <v>19.95</v>
      </c>
      <c r="J179" s="163">
        <v>74.73</v>
      </c>
      <c r="K179" s="160" t="s">
        <v>54</v>
      </c>
      <c r="L179" s="77"/>
    </row>
    <row r="180" spans="1:12" ht="14.4" x14ac:dyDescent="0.3">
      <c r="A180" s="23"/>
      <c r="B180" s="15"/>
      <c r="C180" s="11"/>
      <c r="D180" s="7" t="s">
        <v>22</v>
      </c>
      <c r="E180" s="111" t="s">
        <v>39</v>
      </c>
      <c r="F180" s="161">
        <v>37</v>
      </c>
      <c r="G180" s="163">
        <v>2.81</v>
      </c>
      <c r="H180" s="164">
        <v>0.3</v>
      </c>
      <c r="I180" s="164">
        <v>18.2</v>
      </c>
      <c r="J180" s="163">
        <v>86.95</v>
      </c>
      <c r="K180" s="160" t="s">
        <v>51</v>
      </c>
      <c r="L180" s="77"/>
    </row>
    <row r="181" spans="1:12" ht="14.4" x14ac:dyDescent="0.3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557</v>
      </c>
      <c r="G184" s="19">
        <f t="shared" ref="G184:J184" si="86">SUM(G177:G183)</f>
        <v>16.61</v>
      </c>
      <c r="H184" s="19">
        <f t="shared" si="86"/>
        <v>31.64</v>
      </c>
      <c r="I184" s="19">
        <f t="shared" si="86"/>
        <v>74.150000000000006</v>
      </c>
      <c r="J184" s="19">
        <f t="shared" si="86"/>
        <v>647.6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115" t="s">
        <v>4</v>
      </c>
      <c r="D195" s="116"/>
      <c r="E195" s="31"/>
      <c r="F195" s="32">
        <f>F184+F194</f>
        <v>557</v>
      </c>
      <c r="G195" s="32">
        <f t="shared" ref="G195" si="90">G184+G194</f>
        <v>16.61</v>
      </c>
      <c r="H195" s="32">
        <f t="shared" ref="H195" si="91">H184+H194</f>
        <v>31.64</v>
      </c>
      <c r="I195" s="32">
        <f t="shared" ref="I195" si="92">I184+I194</f>
        <v>74.150000000000006</v>
      </c>
      <c r="J195" s="32">
        <f t="shared" ref="J195:L195" si="93">J184+J194</f>
        <v>647.6</v>
      </c>
      <c r="K195" s="32"/>
      <c r="L195" s="32">
        <f t="shared" si="93"/>
        <v>0</v>
      </c>
    </row>
    <row r="196" spans="1:12" x14ac:dyDescent="0.25">
      <c r="A196" s="27"/>
      <c r="B196" s="28"/>
      <c r="C196" s="117" t="s">
        <v>5</v>
      </c>
      <c r="D196" s="117"/>
      <c r="E196" s="117"/>
      <c r="F196" s="34">
        <f>(F24+F43+F62+F81+F100+F119+F138+F157+F176+F195)/(IF(F24=0,0,1)+IF(F43=0,0,1)+IF(F62=0,0,1)+IF(F81=0,0,1)+IF(F100=0,0,1)+IF(F119=0,0,1)+IF(F138=0,0,1)+IF(F157=0,0,1)+IF(F176=0,0,1)+IF(F195=0,0,1))</f>
        <v>517.5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18.448</v>
      </c>
      <c r="H196" s="34">
        <f t="shared" si="94"/>
        <v>19.236000000000001</v>
      </c>
      <c r="I196" s="34">
        <f t="shared" si="94"/>
        <v>77.143000000000001</v>
      </c>
      <c r="J196" s="34">
        <f t="shared" si="94"/>
        <v>550.11900000000003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2025-01-21T04:45:55Z</dcterms:modified>
</cp:coreProperties>
</file>