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332" windowHeight="5736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3" i="1" l="1"/>
  <c r="A243" i="1"/>
  <c r="B231" i="1"/>
  <c r="A231" i="1"/>
  <c r="J230" i="1"/>
  <c r="I230" i="1"/>
  <c r="H230" i="1"/>
  <c r="G230" i="1"/>
  <c r="F230" i="1"/>
  <c r="B220" i="1"/>
  <c r="A220" i="1"/>
  <c r="B207" i="1"/>
  <c r="A207" i="1"/>
  <c r="J206" i="1"/>
  <c r="I206" i="1"/>
  <c r="H206" i="1"/>
  <c r="G206" i="1"/>
  <c r="F206" i="1"/>
  <c r="B196" i="1"/>
  <c r="A196" i="1"/>
  <c r="B185" i="1"/>
  <c r="A185" i="1"/>
  <c r="J184" i="1"/>
  <c r="I184" i="1"/>
  <c r="H184" i="1"/>
  <c r="G184" i="1"/>
  <c r="F184" i="1"/>
  <c r="B174" i="1"/>
  <c r="A174" i="1"/>
  <c r="B161" i="1"/>
  <c r="A161" i="1"/>
  <c r="J160" i="1"/>
  <c r="I160" i="1"/>
  <c r="H160" i="1"/>
  <c r="G160" i="1"/>
  <c r="F160" i="1"/>
  <c r="B148" i="1"/>
  <c r="A148" i="1"/>
  <c r="B135" i="1"/>
  <c r="A135" i="1"/>
  <c r="J134" i="1"/>
  <c r="I134" i="1"/>
  <c r="H134" i="1"/>
  <c r="G134" i="1"/>
  <c r="F134" i="1"/>
  <c r="B124" i="1"/>
  <c r="A124" i="1"/>
  <c r="B111" i="1"/>
  <c r="A111" i="1"/>
  <c r="J110" i="1"/>
  <c r="I110" i="1"/>
  <c r="H110" i="1"/>
  <c r="G110" i="1"/>
  <c r="F110" i="1"/>
  <c r="B98" i="1"/>
  <c r="A98" i="1"/>
  <c r="B86" i="1"/>
  <c r="A86" i="1"/>
  <c r="J85" i="1"/>
  <c r="I85" i="1"/>
  <c r="H85" i="1"/>
  <c r="G85" i="1"/>
  <c r="F85" i="1"/>
  <c r="B75" i="1"/>
  <c r="A75" i="1"/>
  <c r="B63" i="1"/>
  <c r="A63" i="1"/>
  <c r="J62" i="1"/>
  <c r="I62" i="1"/>
  <c r="H62" i="1"/>
  <c r="G62" i="1"/>
  <c r="F62" i="1"/>
  <c r="B52" i="1"/>
  <c r="A52" i="1"/>
  <c r="B39" i="1"/>
  <c r="A39" i="1"/>
  <c r="J38" i="1"/>
  <c r="I38" i="1"/>
  <c r="H38" i="1"/>
  <c r="G38" i="1"/>
  <c r="F38" i="1"/>
  <c r="B27" i="1"/>
  <c r="A27" i="1"/>
  <c r="B16" i="1"/>
  <c r="A16" i="1"/>
  <c r="J15" i="1"/>
  <c r="I15" i="1"/>
  <c r="H15" i="1"/>
  <c r="G15" i="1"/>
  <c r="F15" i="1"/>
  <c r="F98" i="1" l="1"/>
  <c r="H98" i="1"/>
  <c r="F174" i="1"/>
  <c r="F148" i="1"/>
  <c r="J98" i="1"/>
  <c r="F243" i="1"/>
  <c r="H174" i="1"/>
  <c r="J243" i="1"/>
  <c r="H243" i="1"/>
  <c r="J174" i="1"/>
  <c r="J148" i="1"/>
  <c r="H148" i="1"/>
  <c r="G243" i="1"/>
  <c r="I243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  <c r="H244" i="1" l="1"/>
  <c r="J244" i="1"/>
  <c r="G244" i="1"/>
  <c r="I244" i="1"/>
  <c r="F244" i="1"/>
</calcChain>
</file>

<file path=xl/sharedStrings.xml><?xml version="1.0" encoding="utf-8"?>
<sst xmlns="http://schemas.openxmlformats.org/spreadsheetml/2006/main" count="238" uniqueCount="72">
  <si>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</si>
  <si>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</si>
  <si>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</si>
  <si>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</si>
  <si>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</si>
  <si>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</si>
  <si>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</si>
  <si>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</si>
  <si>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</si>
  <si>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</si>
  <si>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</si>
  <si>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</si>
  <si>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</si>
  <si>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</si>
  <si>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</si>
  <si>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</si>
  <si>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</si>
  <si>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</si>
  <si>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</si>
  <si>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</si>
  <si>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</si>
  <si>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</si>
  <si>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</si>
  <si>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</si>
  <si>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</si>
  <si>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</si>
  <si>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</si>
  <si>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</si>
  <si>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</si>
  <si>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</si>
  <si>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</si>
  <si>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</si>
  <si>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напиток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</si>
  <si>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</si>
  <si>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</si>
  <si>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</si>
  <si>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</si>
  <si>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</si>
  <si>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</si>
  <si>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</si>
  <si>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</si>
  <si>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</si>
  <si>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</si>
  <si>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</si>
  <si>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</si>
  <si>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</si>
  <si>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</si>
  <si>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</si>
  <si>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</si>
  <si>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</si>
  <si>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</si>
  <si>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</si>
  <si>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</si>
  <si>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</si>
  <si>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</si>
  <si>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ТТК № 110, ТТК № 141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</si>
  <si>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</si>
  <si>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</si>
  <si>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</si>
  <si>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</si>
  <si>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</si>
  <si>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</si>
  <si>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</si>
  <si>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хлеб бел.</t>
  </si>
  <si>
    <t>хлеб черн.</t>
  </si>
  <si>
    <t>Овощи натуральные (огурцы свежие). Плов</t>
  </si>
  <si>
    <t>Куриное филе тушеное в соусе. Каша вязкая (гречневая)</t>
  </si>
  <si>
    <t>№ 83, ТТК № 171</t>
  </si>
  <si>
    <t>Овощи натуральные (помидоры свежие), Плов из филе птицы</t>
  </si>
  <si>
    <t>Кисель из концентрата плодового или ягодного</t>
  </si>
  <si>
    <t>Мельчакова Ю.В.</t>
  </si>
  <si>
    <t>МОАУ "СОШ №;95"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</si>
</sst>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0" fillId="0" borderId="31" xfId="0" applyBorder="1"/>
    <xf numFmtId="0" fontId="0" fillId="0" borderId="30" xfId="0" applyBorder="1"/>
    <xf numFmtId="0" fontId="2" fillId="2" borderId="4" xfId="0" applyFont="1" applyFill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E214" sqref="E214"/>
    </sheetView>
  </sheetViews>
  <sheetFormatPr defaultColWidth="14.44140625" defaultRowHeight="14.4" x14ac:dyDescent="0.3"/>
  <cols>
    <col min="1" max="1" width="4.6640625" customWidth="1"/>
    <col min="2" max="2" width="5.33203125" customWidth="1"/>
    <col min="3" max="3" width="9.109375" customWidth="1"/>
    <col min="4" max="4" width="17.33203125" customWidth="1"/>
    <col min="5" max="5" width="53.88671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8.109375" customWidth="1"/>
    <col min="11" max="11" width="10" customWidth="1"/>
    <col min="12" max="19" width="9.109375" customWidth="1"/>
  </cols>
  <sheetData>
    <row r="1" spans="1:19" x14ac:dyDescent="0.3">
      <c r="A1" s="1" t="s">
        <v>0</v>
      </c>
      <c r="B1" s="2"/>
      <c r="C1" s="67" t="s">
        <v>71</v>
      </c>
      <c r="D1" s="68"/>
      <c r="E1" s="69"/>
      <c r="F1" s="3" t="s">
        <v>58</v>
      </c>
      <c r="G1" s="2" t="s">
        <v>1</v>
      </c>
      <c r="H1" s="70" t="s">
        <v>2</v>
      </c>
      <c r="I1" s="68"/>
      <c r="J1" s="68"/>
      <c r="K1" s="69"/>
      <c r="L1" s="4"/>
      <c r="M1" s="2"/>
      <c r="N1" s="2"/>
      <c r="O1" s="2"/>
      <c r="P1" s="2"/>
      <c r="Q1" s="2"/>
      <c r="R1" s="2"/>
      <c r="S1" s="2"/>
    </row>
    <row r="2" spans="1:19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70" t="s">
        <v>70</v>
      </c>
      <c r="I2" s="68"/>
      <c r="J2" s="68"/>
      <c r="K2" s="69"/>
      <c r="L2" s="4"/>
      <c r="M2" s="2"/>
      <c r="N2" s="2"/>
      <c r="O2" s="2"/>
      <c r="P2" s="2"/>
      <c r="Q2" s="2"/>
      <c r="R2" s="2"/>
      <c r="S2" s="2"/>
    </row>
    <row r="3" spans="1:19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4</v>
      </c>
      <c r="I3" s="9">
        <v>4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66" x14ac:dyDescent="0.3">
      <c r="A6" s="17">
        <v>1</v>
      </c>
      <c r="B6" s="18">
        <v>1</v>
      </c>
      <c r="C6" s="19" t="s">
        <v>23</v>
      </c>
      <c r="D6" s="20" t="s">
        <v>31</v>
      </c>
      <c r="E6" s="21" t="s">
        <v>34</v>
      </c>
      <c r="F6" s="22">
        <v>260</v>
      </c>
      <c r="G6" s="30">
        <v>17.09</v>
      </c>
      <c r="H6" s="30">
        <v>20.59</v>
      </c>
      <c r="I6" s="30">
        <v>46.54</v>
      </c>
      <c r="J6" s="30">
        <v>460.7</v>
      </c>
      <c r="K6" s="23" t="s">
        <v>35</v>
      </c>
      <c r="L6" s="24"/>
      <c r="M6" s="2"/>
      <c r="N6" s="2"/>
      <c r="O6" s="2"/>
      <c r="P6" s="2"/>
      <c r="Q6" s="2"/>
      <c r="R6" s="2"/>
      <c r="S6" s="2"/>
    </row>
    <row r="7" spans="1:19" x14ac:dyDescent="0.3">
      <c r="A7" s="25"/>
      <c r="B7" s="26"/>
      <c r="C7" s="27"/>
      <c r="D7" s="28" t="s">
        <v>32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36</v>
      </c>
      <c r="L7" s="32"/>
      <c r="M7" s="2"/>
      <c r="N7" s="2"/>
      <c r="O7" s="2"/>
      <c r="P7" s="2"/>
      <c r="Q7" s="2"/>
      <c r="R7" s="2"/>
      <c r="S7" s="2"/>
    </row>
    <row r="8" spans="1:19" ht="26.4" x14ac:dyDescent="0.3">
      <c r="A8" s="25"/>
      <c r="B8" s="26"/>
      <c r="C8" s="27"/>
      <c r="D8" s="28" t="s">
        <v>33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37</v>
      </c>
      <c r="L8" s="32"/>
      <c r="M8" s="2"/>
      <c r="N8" s="2"/>
      <c r="O8" s="2"/>
      <c r="P8" s="2"/>
      <c r="Q8" s="2"/>
      <c r="R8" s="2"/>
      <c r="S8" s="2"/>
    </row>
    <row r="9" spans="1:19" x14ac:dyDescent="0.3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3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3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3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3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x14ac:dyDescent="0.3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20.23</v>
      </c>
      <c r="H15" s="39">
        <f t="shared" si="0"/>
        <v>20.91</v>
      </c>
      <c r="I15" s="39">
        <f t="shared" si="0"/>
        <v>81.22</v>
      </c>
      <c r="J15" s="39">
        <f t="shared" si="0"/>
        <v>614.70000000000005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3">
      <c r="A16" s="42">
        <f t="shared" ref="A16:B16" si="1">A6</f>
        <v>1</v>
      </c>
      <c r="B16" s="43">
        <f t="shared" si="1"/>
        <v>1</v>
      </c>
      <c r="C16" s="44" t="s">
        <v>26</v>
      </c>
      <c r="D16" s="59" t="s">
        <v>59</v>
      </c>
      <c r="E16" s="29"/>
      <c r="F16" s="29"/>
      <c r="G16" s="29"/>
      <c r="H16" s="29"/>
      <c r="I16" s="29"/>
      <c r="J16" s="29"/>
      <c r="K16" s="30"/>
      <c r="L16" s="32"/>
      <c r="M16" s="2"/>
      <c r="N16" s="2"/>
      <c r="O16" s="2"/>
      <c r="P16" s="2"/>
      <c r="Q16" s="2"/>
      <c r="R16" s="2"/>
      <c r="S16" s="2"/>
    </row>
    <row r="17" spans="1:19" x14ac:dyDescent="0.3">
      <c r="A17" s="25"/>
      <c r="B17" s="26"/>
      <c r="C17" s="27"/>
      <c r="D17" s="60" t="s">
        <v>60</v>
      </c>
      <c r="E17" s="29"/>
      <c r="F17" s="29"/>
      <c r="G17" s="29"/>
      <c r="H17" s="29"/>
      <c r="I17" s="29"/>
      <c r="J17" s="29"/>
      <c r="K17" s="30"/>
      <c r="L17" s="32"/>
      <c r="M17" s="2"/>
      <c r="N17" s="2"/>
      <c r="O17" s="2"/>
      <c r="P17" s="2"/>
      <c r="Q17" s="2"/>
      <c r="R17" s="2"/>
      <c r="S17" s="2"/>
    </row>
    <row r="18" spans="1:19" x14ac:dyDescent="0.3">
      <c r="A18" s="25"/>
      <c r="B18" s="26"/>
      <c r="C18" s="27"/>
      <c r="D18" s="60" t="s">
        <v>61</v>
      </c>
      <c r="E18" s="29"/>
      <c r="F18" s="29"/>
      <c r="G18" s="29"/>
      <c r="H18" s="29"/>
      <c r="I18" s="29"/>
      <c r="J18" s="29"/>
      <c r="K18" s="30"/>
      <c r="L18" s="32"/>
      <c r="M18" s="2"/>
      <c r="N18" s="2"/>
      <c r="O18" s="2"/>
      <c r="P18" s="2"/>
      <c r="Q18" s="2"/>
      <c r="R18" s="2"/>
      <c r="S18" s="2"/>
    </row>
    <row r="19" spans="1:19" x14ac:dyDescent="0.3">
      <c r="A19" s="25"/>
      <c r="B19" s="26"/>
      <c r="C19" s="27"/>
      <c r="D19" s="60" t="s">
        <v>62</v>
      </c>
      <c r="E19" s="29"/>
      <c r="F19" s="29"/>
      <c r="G19" s="29"/>
      <c r="H19" s="29"/>
      <c r="I19" s="29"/>
      <c r="J19" s="29"/>
      <c r="K19" s="30"/>
      <c r="L19" s="32"/>
      <c r="M19" s="2"/>
      <c r="N19" s="2"/>
      <c r="O19" s="2"/>
      <c r="P19" s="2"/>
      <c r="Q19" s="2"/>
      <c r="R19" s="2"/>
      <c r="S19" s="2"/>
    </row>
    <row r="20" spans="1:19" x14ac:dyDescent="0.3">
      <c r="A20" s="25"/>
      <c r="B20" s="26"/>
      <c r="C20" s="27"/>
      <c r="D20" s="60" t="s">
        <v>32</v>
      </c>
      <c r="E20" s="29"/>
      <c r="F20" s="29"/>
      <c r="G20" s="29"/>
      <c r="H20" s="29"/>
      <c r="I20" s="29"/>
      <c r="J20" s="29"/>
      <c r="K20" s="30"/>
      <c r="L20" s="32"/>
      <c r="M20" s="2"/>
      <c r="N20" s="2"/>
      <c r="O20" s="2"/>
      <c r="P20" s="2"/>
      <c r="Q20" s="2"/>
      <c r="R20" s="2"/>
      <c r="S20" s="2"/>
    </row>
    <row r="21" spans="1:19" x14ac:dyDescent="0.3">
      <c r="A21" s="25"/>
      <c r="B21" s="26"/>
      <c r="C21" s="27"/>
      <c r="D21" s="60" t="s">
        <v>63</v>
      </c>
      <c r="E21" s="29"/>
      <c r="F21" s="29"/>
      <c r="G21" s="29"/>
      <c r="H21" s="29"/>
      <c r="I21" s="29"/>
      <c r="J21" s="29"/>
      <c r="K21" s="30"/>
      <c r="L21" s="32"/>
      <c r="M21" s="2"/>
      <c r="N21" s="2"/>
      <c r="O21" s="2"/>
      <c r="P21" s="2"/>
      <c r="Q21" s="2"/>
      <c r="R21" s="2"/>
      <c r="S21" s="2"/>
    </row>
    <row r="22" spans="1:19" x14ac:dyDescent="0.3">
      <c r="A22" s="25"/>
      <c r="B22" s="26"/>
      <c r="C22" s="27"/>
      <c r="D22" s="60" t="s">
        <v>64</v>
      </c>
      <c r="E22" s="29"/>
      <c r="F22" s="29"/>
      <c r="G22" s="29"/>
      <c r="H22" s="29"/>
      <c r="I22" s="29"/>
      <c r="J22" s="29"/>
      <c r="K22" s="30"/>
      <c r="L22" s="32"/>
      <c r="M22" s="2"/>
      <c r="N22" s="2"/>
      <c r="O22" s="2"/>
      <c r="P22" s="2"/>
      <c r="Q22" s="2"/>
      <c r="R22" s="2"/>
      <c r="S22" s="2"/>
    </row>
    <row r="23" spans="1:19" x14ac:dyDescent="0.3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3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3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3">
      <c r="A26" s="34"/>
      <c r="B26" s="35"/>
      <c r="C26" s="36"/>
      <c r="D26" s="37" t="s">
        <v>25</v>
      </c>
      <c r="E26" s="38"/>
      <c r="F26" s="39"/>
      <c r="G26" s="39"/>
      <c r="H26" s="39"/>
      <c r="I26" s="39"/>
      <c r="J26" s="39"/>
      <c r="K26" s="40"/>
      <c r="L26" s="41"/>
      <c r="M26" s="2"/>
      <c r="N26" s="2"/>
      <c r="O26" s="2"/>
      <c r="P26" s="2"/>
      <c r="Q26" s="2"/>
      <c r="R26" s="4"/>
      <c r="S26" s="2"/>
    </row>
    <row r="27" spans="1:19" ht="15" thickBot="1" x14ac:dyDescent="0.35">
      <c r="A27" s="45">
        <f t="shared" ref="A27:B27" si="2">A6</f>
        <v>1</v>
      </c>
      <c r="B27" s="46">
        <f t="shared" si="2"/>
        <v>1</v>
      </c>
      <c r="C27" s="65" t="s">
        <v>28</v>
      </c>
      <c r="D27" s="66"/>
      <c r="E27" s="47"/>
      <c r="F27" s="48">
        <f t="shared" ref="F27:J27" si="3">F15+F26</f>
        <v>500</v>
      </c>
      <c r="G27" s="48">
        <f t="shared" si="3"/>
        <v>20.23</v>
      </c>
      <c r="H27" s="48">
        <f t="shared" si="3"/>
        <v>20.91</v>
      </c>
      <c r="I27" s="48">
        <f t="shared" si="3"/>
        <v>81.22</v>
      </c>
      <c r="J27" s="48">
        <f t="shared" si="3"/>
        <v>614.70000000000005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39.6" x14ac:dyDescent="0.3">
      <c r="A28" s="50">
        <v>1</v>
      </c>
      <c r="B28" s="26">
        <v>2</v>
      </c>
      <c r="C28" s="19" t="s">
        <v>23</v>
      </c>
      <c r="D28" s="20" t="s">
        <v>31</v>
      </c>
      <c r="E28" s="29" t="s">
        <v>65</v>
      </c>
      <c r="F28" s="29">
        <v>260</v>
      </c>
      <c r="G28" s="29">
        <v>15.28</v>
      </c>
      <c r="H28" s="29">
        <v>16.87</v>
      </c>
      <c r="I28" s="29">
        <v>44.56</v>
      </c>
      <c r="J28" s="29">
        <v>390.6</v>
      </c>
      <c r="K28" s="23" t="s">
        <v>38</v>
      </c>
      <c r="L28" s="24"/>
      <c r="M28" s="2"/>
      <c r="N28" s="2"/>
      <c r="O28" s="2"/>
      <c r="P28" s="2"/>
      <c r="Q28" s="2"/>
      <c r="R28" s="2"/>
      <c r="S28" s="2"/>
    </row>
    <row r="29" spans="1:19" x14ac:dyDescent="0.3">
      <c r="A29" s="50"/>
      <c r="B29" s="26"/>
      <c r="C29" s="27"/>
      <c r="D29" s="28" t="s">
        <v>32</v>
      </c>
      <c r="E29" s="29" t="s">
        <v>39</v>
      </c>
      <c r="F29" s="29">
        <v>200</v>
      </c>
      <c r="G29" s="29"/>
      <c r="H29" s="29"/>
      <c r="I29" s="29">
        <v>22.76</v>
      </c>
      <c r="J29" s="29">
        <v>91.04</v>
      </c>
      <c r="K29" s="31" t="s">
        <v>40</v>
      </c>
      <c r="L29" s="32"/>
      <c r="M29" s="2"/>
      <c r="N29" s="2"/>
      <c r="O29" s="2"/>
      <c r="P29" s="2"/>
      <c r="Q29" s="2"/>
      <c r="R29" s="2"/>
      <c r="S29" s="2"/>
    </row>
    <row r="30" spans="1:19" ht="26.4" x14ac:dyDescent="0.3">
      <c r="A30" s="50"/>
      <c r="B30" s="26"/>
      <c r="C30" s="27"/>
      <c r="D30" s="28" t="s">
        <v>33</v>
      </c>
      <c r="E30" s="29" t="s">
        <v>27</v>
      </c>
      <c r="F30" s="29">
        <v>40</v>
      </c>
      <c r="G30" s="29">
        <v>3.04</v>
      </c>
      <c r="H30" s="29">
        <v>0.32</v>
      </c>
      <c r="I30" s="29">
        <v>19.68</v>
      </c>
      <c r="J30" s="29">
        <v>94</v>
      </c>
      <c r="K30" s="31" t="s">
        <v>37</v>
      </c>
      <c r="L30" s="32"/>
      <c r="M30" s="2"/>
      <c r="N30" s="2"/>
      <c r="O30" s="2"/>
      <c r="P30" s="2"/>
      <c r="Q30" s="2"/>
      <c r="R30" s="2"/>
      <c r="S30" s="2"/>
    </row>
    <row r="31" spans="1:19" x14ac:dyDescent="0.3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3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3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3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3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3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3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x14ac:dyDescent="0.3">
      <c r="A38" s="51"/>
      <c r="B38" s="35"/>
      <c r="C38" s="36"/>
      <c r="D38" s="37" t="s">
        <v>25</v>
      </c>
      <c r="E38" s="38"/>
      <c r="F38" s="39">
        <f t="shared" ref="F38:J38" si="4">SUM(F28:F37)</f>
        <v>500</v>
      </c>
      <c r="G38" s="39">
        <f t="shared" si="4"/>
        <v>18.32</v>
      </c>
      <c r="H38" s="39">
        <f t="shared" si="4"/>
        <v>17.190000000000001</v>
      </c>
      <c r="I38" s="39">
        <f t="shared" si="4"/>
        <v>87</v>
      </c>
      <c r="J38" s="39">
        <f t="shared" si="4"/>
        <v>575.6400000000001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ht="18.75" customHeight="1" x14ac:dyDescent="0.3">
      <c r="A39" s="43">
        <f t="shared" ref="A39:B39" si="5">A28</f>
        <v>1</v>
      </c>
      <c r="B39" s="43">
        <f t="shared" si="5"/>
        <v>2</v>
      </c>
      <c r="C39" s="44" t="s">
        <v>26</v>
      </c>
      <c r="D39" s="59" t="s">
        <v>59</v>
      </c>
      <c r="E39" s="33"/>
      <c r="F39" s="33"/>
      <c r="G39" s="33"/>
      <c r="H39" s="33"/>
      <c r="I39" s="33"/>
      <c r="J39" s="33"/>
      <c r="K39" s="33"/>
      <c r="L39" s="32"/>
      <c r="M39" s="2"/>
      <c r="N39" s="2"/>
      <c r="O39" s="2"/>
      <c r="P39" s="2"/>
      <c r="Q39" s="2"/>
      <c r="R39" s="2"/>
      <c r="S39" s="2"/>
    </row>
    <row r="40" spans="1:19" ht="18.75" customHeight="1" x14ac:dyDescent="0.3">
      <c r="A40" s="50"/>
      <c r="B40" s="26"/>
      <c r="C40" s="27"/>
      <c r="D40" s="60" t="s">
        <v>60</v>
      </c>
      <c r="E40" s="33"/>
      <c r="F40" s="33"/>
      <c r="G40" s="33"/>
      <c r="H40" s="33"/>
      <c r="I40" s="33"/>
      <c r="J40" s="33"/>
      <c r="K40" s="33"/>
      <c r="L40" s="32"/>
      <c r="M40" s="2"/>
      <c r="N40" s="2"/>
      <c r="O40" s="2"/>
      <c r="P40" s="2"/>
      <c r="Q40" s="2"/>
      <c r="R40" s="2"/>
      <c r="S40" s="2"/>
    </row>
    <row r="41" spans="1:19" ht="18.75" customHeight="1" x14ac:dyDescent="0.3">
      <c r="A41" s="50"/>
      <c r="B41" s="26"/>
      <c r="C41" s="27"/>
      <c r="D41" s="60" t="s">
        <v>61</v>
      </c>
      <c r="E41" s="33"/>
      <c r="F41" s="33"/>
      <c r="G41" s="33"/>
      <c r="H41" s="33"/>
      <c r="I41" s="33"/>
      <c r="J41" s="33"/>
      <c r="K41" s="33"/>
      <c r="L41" s="32"/>
      <c r="M41" s="2"/>
      <c r="N41" s="2"/>
      <c r="O41" s="2"/>
      <c r="P41" s="2"/>
      <c r="Q41" s="2"/>
      <c r="R41" s="2"/>
      <c r="S41" s="2"/>
    </row>
    <row r="42" spans="1:19" ht="18.75" customHeight="1" x14ac:dyDescent="0.3">
      <c r="A42" s="50"/>
      <c r="B42" s="26"/>
      <c r="C42" s="27"/>
      <c r="D42" s="60" t="s">
        <v>62</v>
      </c>
      <c r="E42" s="33"/>
      <c r="F42" s="33"/>
      <c r="G42" s="33"/>
      <c r="H42" s="33"/>
      <c r="I42" s="33"/>
      <c r="J42" s="33"/>
      <c r="K42" s="33"/>
      <c r="L42" s="32"/>
      <c r="M42" s="2"/>
      <c r="N42" s="2"/>
      <c r="O42" s="2"/>
      <c r="P42" s="2"/>
      <c r="Q42" s="2"/>
      <c r="R42" s="2"/>
      <c r="S42" s="2"/>
    </row>
    <row r="43" spans="1:19" ht="18.75" customHeight="1" x14ac:dyDescent="0.3">
      <c r="A43" s="50"/>
      <c r="B43" s="26"/>
      <c r="C43" s="27"/>
      <c r="D43" s="60" t="s">
        <v>32</v>
      </c>
      <c r="E43" s="33"/>
      <c r="F43" s="33"/>
      <c r="G43" s="33"/>
      <c r="H43" s="33"/>
      <c r="I43" s="33"/>
      <c r="J43" s="33"/>
      <c r="K43" s="33"/>
      <c r="L43" s="32"/>
      <c r="M43" s="2"/>
      <c r="N43" s="2"/>
      <c r="O43" s="2"/>
      <c r="P43" s="2"/>
      <c r="Q43" s="2"/>
      <c r="R43" s="2"/>
      <c r="S43" s="2"/>
    </row>
    <row r="44" spans="1:19" ht="18.75" customHeight="1" x14ac:dyDescent="0.3">
      <c r="A44" s="50"/>
      <c r="B44" s="26"/>
      <c r="C44" s="27"/>
      <c r="D44" s="60" t="s">
        <v>63</v>
      </c>
      <c r="E44" s="33"/>
      <c r="F44" s="33"/>
      <c r="G44" s="33"/>
      <c r="H44" s="33"/>
      <c r="I44" s="33"/>
      <c r="J44" s="33"/>
      <c r="K44" s="33"/>
      <c r="L44" s="32"/>
      <c r="M44" s="2"/>
      <c r="N44" s="2"/>
      <c r="O44" s="2"/>
      <c r="P44" s="2"/>
      <c r="Q44" s="2"/>
      <c r="R44" s="2"/>
      <c r="S44" s="2"/>
    </row>
    <row r="45" spans="1:19" x14ac:dyDescent="0.3">
      <c r="A45" s="50"/>
      <c r="B45" s="26"/>
      <c r="C45" s="27"/>
      <c r="D45" s="60" t="s">
        <v>64</v>
      </c>
      <c r="E45" s="33"/>
      <c r="F45" s="33"/>
      <c r="G45" s="33"/>
      <c r="H45" s="33"/>
      <c r="I45" s="33"/>
      <c r="J45" s="33"/>
      <c r="K45" s="33"/>
      <c r="L45" s="32"/>
      <c r="M45" s="2"/>
      <c r="N45" s="2"/>
      <c r="O45" s="2"/>
      <c r="P45" s="2"/>
      <c r="Q45" s="2"/>
      <c r="R45" s="2"/>
      <c r="S45" s="2"/>
    </row>
    <row r="46" spans="1:19" x14ac:dyDescent="0.3">
      <c r="A46" s="50"/>
      <c r="B46" s="26"/>
      <c r="C46" s="27"/>
      <c r="D46" s="33"/>
      <c r="E46" s="33"/>
      <c r="F46" s="33"/>
      <c r="G46" s="33"/>
      <c r="H46" s="33"/>
      <c r="I46" s="33"/>
      <c r="J46" s="33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3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3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3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3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3">
      <c r="A51" s="51"/>
      <c r="B51" s="35"/>
      <c r="C51" s="36"/>
      <c r="D51" s="37" t="s">
        <v>25</v>
      </c>
      <c r="E51" s="38"/>
      <c r="F51" s="39"/>
      <c r="G51" s="39"/>
      <c r="H51" s="39"/>
      <c r="I51" s="39"/>
      <c r="J51" s="39"/>
      <c r="K51" s="40"/>
      <c r="L51" s="41"/>
      <c r="M51" s="2"/>
      <c r="N51" s="2"/>
      <c r="O51" s="2"/>
      <c r="P51" s="2"/>
      <c r="Q51" s="2"/>
      <c r="R51" s="4"/>
      <c r="S51" s="2"/>
    </row>
    <row r="52" spans="1:19" x14ac:dyDescent="0.3">
      <c r="A52" s="52">
        <f t="shared" ref="A52:B52" si="6">A28</f>
        <v>1</v>
      </c>
      <c r="B52" s="52">
        <f t="shared" si="6"/>
        <v>2</v>
      </c>
      <c r="C52" s="65" t="s">
        <v>28</v>
      </c>
      <c r="D52" s="66"/>
      <c r="E52" s="47"/>
      <c r="F52" s="48">
        <f t="shared" ref="F52:J52" si="7">F38+F51</f>
        <v>500</v>
      </c>
      <c r="G52" s="48">
        <f t="shared" si="7"/>
        <v>18.32</v>
      </c>
      <c r="H52" s="48">
        <f t="shared" si="7"/>
        <v>17.190000000000001</v>
      </c>
      <c r="I52" s="48">
        <f t="shared" si="7"/>
        <v>87</v>
      </c>
      <c r="J52" s="48">
        <f t="shared" si="7"/>
        <v>575.6400000000001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6.4" x14ac:dyDescent="0.3">
      <c r="A53" s="17">
        <v>1</v>
      </c>
      <c r="B53" s="18">
        <v>3</v>
      </c>
      <c r="C53" s="19" t="s">
        <v>23</v>
      </c>
      <c r="D53" s="20" t="s">
        <v>31</v>
      </c>
      <c r="E53" s="21" t="s">
        <v>41</v>
      </c>
      <c r="F53" s="22">
        <v>277</v>
      </c>
      <c r="G53" s="22">
        <v>13.34</v>
      </c>
      <c r="H53" s="22">
        <v>17.09</v>
      </c>
      <c r="I53" s="22">
        <v>38.729999999999997</v>
      </c>
      <c r="J53" s="22">
        <v>392.81</v>
      </c>
      <c r="K53" s="23" t="s">
        <v>42</v>
      </c>
      <c r="L53" s="24"/>
      <c r="M53" s="2"/>
      <c r="N53" s="2"/>
      <c r="O53" s="2"/>
      <c r="P53" s="2"/>
      <c r="Q53" s="2"/>
      <c r="R53" s="2"/>
      <c r="S53" s="2"/>
    </row>
    <row r="54" spans="1:19" x14ac:dyDescent="0.3">
      <c r="A54" s="25"/>
      <c r="B54" s="26"/>
      <c r="C54" s="27"/>
      <c r="D54" s="28" t="s">
        <v>32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36</v>
      </c>
      <c r="L54" s="32"/>
      <c r="M54" s="2"/>
      <c r="N54" s="2"/>
      <c r="O54" s="2"/>
      <c r="P54" s="2"/>
      <c r="Q54" s="2"/>
      <c r="R54" s="2"/>
      <c r="S54" s="2"/>
    </row>
    <row r="55" spans="1:19" ht="26.4" x14ac:dyDescent="0.3">
      <c r="A55" s="25"/>
      <c r="B55" s="26"/>
      <c r="C55" s="27"/>
      <c r="D55" s="28" t="s">
        <v>33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37</v>
      </c>
      <c r="L55" s="32"/>
      <c r="M55" s="2"/>
      <c r="N55" s="2"/>
      <c r="O55" s="2"/>
      <c r="P55" s="2"/>
      <c r="Q55" s="2"/>
      <c r="R55" s="2"/>
      <c r="S55" s="2"/>
    </row>
    <row r="56" spans="1:19" x14ac:dyDescent="0.3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3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3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3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3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3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x14ac:dyDescent="0.3">
      <c r="A62" s="34"/>
      <c r="B62" s="35"/>
      <c r="C62" s="36"/>
      <c r="D62" s="37" t="s">
        <v>25</v>
      </c>
      <c r="E62" s="38"/>
      <c r="F62" s="39">
        <f t="shared" ref="F62:J62" si="8">SUM(F53:F61)</f>
        <v>502</v>
      </c>
      <c r="G62" s="39">
        <f t="shared" si="8"/>
        <v>15.34</v>
      </c>
      <c r="H62" s="39">
        <f t="shared" si="8"/>
        <v>17.29</v>
      </c>
      <c r="I62" s="39">
        <f t="shared" si="8"/>
        <v>66.03</v>
      </c>
      <c r="J62" s="39">
        <f t="shared" si="8"/>
        <v>511.56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3">
      <c r="A63" s="42">
        <f t="shared" ref="A63:B63" si="9">A53</f>
        <v>1</v>
      </c>
      <c r="B63" s="43">
        <f t="shared" si="9"/>
        <v>3</v>
      </c>
      <c r="C63" s="44" t="s">
        <v>26</v>
      </c>
      <c r="D63" s="59" t="s">
        <v>59</v>
      </c>
      <c r="E63" s="33"/>
      <c r="F63" s="33"/>
      <c r="G63" s="33"/>
      <c r="H63" s="33"/>
      <c r="I63" s="33"/>
      <c r="J63" s="33"/>
      <c r="K63" s="32"/>
      <c r="L63" s="32"/>
      <c r="M63" s="2"/>
      <c r="N63" s="2"/>
      <c r="O63" s="2"/>
      <c r="P63" s="2"/>
      <c r="Q63" s="2"/>
      <c r="R63" s="2"/>
      <c r="S63" s="2"/>
    </row>
    <row r="64" spans="1:19" x14ac:dyDescent="0.3">
      <c r="A64" s="25"/>
      <c r="B64" s="26"/>
      <c r="C64" s="27"/>
      <c r="D64" s="60" t="s">
        <v>60</v>
      </c>
      <c r="E64" s="33"/>
      <c r="F64" s="33"/>
      <c r="G64" s="33"/>
      <c r="H64" s="33"/>
      <c r="I64" s="33"/>
      <c r="J64" s="33"/>
      <c r="K64" s="32"/>
      <c r="L64" s="32"/>
      <c r="M64" s="2"/>
      <c r="N64" s="2"/>
      <c r="O64" s="2"/>
      <c r="P64" s="2"/>
      <c r="Q64" s="2"/>
      <c r="R64" s="2"/>
      <c r="S64" s="2"/>
    </row>
    <row r="65" spans="1:19" x14ac:dyDescent="0.3">
      <c r="A65" s="25"/>
      <c r="B65" s="26"/>
      <c r="C65" s="27"/>
      <c r="D65" s="60" t="s">
        <v>61</v>
      </c>
      <c r="E65" s="33"/>
      <c r="F65" s="33"/>
      <c r="G65" s="33"/>
      <c r="H65" s="33"/>
      <c r="I65" s="33"/>
      <c r="J65" s="33"/>
      <c r="K65" s="32"/>
      <c r="L65" s="32"/>
      <c r="M65" s="2"/>
      <c r="N65" s="2"/>
      <c r="O65" s="2"/>
      <c r="P65" s="2"/>
      <c r="Q65" s="2"/>
      <c r="R65" s="2"/>
      <c r="S65" s="2"/>
    </row>
    <row r="66" spans="1:19" x14ac:dyDescent="0.3">
      <c r="A66" s="25"/>
      <c r="B66" s="26"/>
      <c r="C66" s="27"/>
      <c r="D66" s="60" t="s">
        <v>62</v>
      </c>
      <c r="E66" s="33"/>
      <c r="F66" s="33"/>
      <c r="G66" s="33"/>
      <c r="H66" s="33"/>
      <c r="I66" s="33"/>
      <c r="J66" s="33"/>
      <c r="K66" s="32"/>
      <c r="L66" s="32"/>
      <c r="M66" s="2"/>
      <c r="N66" s="2"/>
      <c r="O66" s="2"/>
      <c r="P66" s="2"/>
      <c r="Q66" s="2"/>
      <c r="R66" s="2"/>
      <c r="S66" s="2"/>
    </row>
    <row r="67" spans="1:19" x14ac:dyDescent="0.3">
      <c r="A67" s="25"/>
      <c r="B67" s="26"/>
      <c r="C67" s="27"/>
      <c r="D67" s="60" t="s">
        <v>32</v>
      </c>
      <c r="E67" s="33"/>
      <c r="F67" s="33"/>
      <c r="G67" s="33"/>
      <c r="H67" s="33"/>
      <c r="I67" s="33"/>
      <c r="J67" s="33"/>
      <c r="K67" s="32"/>
      <c r="L67" s="32"/>
      <c r="M67" s="2"/>
      <c r="N67" s="2"/>
      <c r="O67" s="2"/>
      <c r="P67" s="2"/>
      <c r="Q67" s="2"/>
      <c r="R67" s="2"/>
      <c r="S67" s="2"/>
    </row>
    <row r="68" spans="1:19" x14ac:dyDescent="0.3">
      <c r="A68" s="25"/>
      <c r="B68" s="26"/>
      <c r="C68" s="27"/>
      <c r="D68" s="60" t="s">
        <v>63</v>
      </c>
      <c r="E68" s="33"/>
      <c r="F68" s="33"/>
      <c r="G68" s="33"/>
      <c r="H68" s="33"/>
      <c r="I68" s="33"/>
      <c r="J68" s="33"/>
      <c r="K68" s="32"/>
      <c r="L68" s="32"/>
      <c r="M68" s="2"/>
      <c r="N68" s="2"/>
      <c r="O68" s="2"/>
      <c r="P68" s="2"/>
      <c r="Q68" s="2"/>
      <c r="R68" s="2"/>
      <c r="S68" s="2"/>
    </row>
    <row r="69" spans="1:19" x14ac:dyDescent="0.3">
      <c r="A69" s="25"/>
      <c r="B69" s="26"/>
      <c r="C69" s="27"/>
      <c r="D69" s="60" t="s">
        <v>64</v>
      </c>
      <c r="E69" s="33"/>
      <c r="F69" s="33"/>
      <c r="G69" s="33"/>
      <c r="H69" s="33"/>
      <c r="I69" s="33"/>
      <c r="J69" s="33"/>
      <c r="K69" s="32"/>
      <c r="L69" s="32"/>
      <c r="M69" s="2"/>
      <c r="N69" s="2"/>
      <c r="O69" s="2"/>
      <c r="P69" s="2"/>
      <c r="Q69" s="2"/>
      <c r="R69" s="2"/>
      <c r="S69" s="2"/>
    </row>
    <row r="70" spans="1:19" x14ac:dyDescent="0.3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3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3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3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3">
      <c r="A74" s="34"/>
      <c r="B74" s="35"/>
      <c r="C74" s="36"/>
      <c r="D74" s="37" t="s">
        <v>25</v>
      </c>
      <c r="E74" s="38"/>
      <c r="F74" s="39"/>
      <c r="G74" s="39"/>
      <c r="H74" s="39"/>
      <c r="I74" s="39"/>
      <c r="J74" s="39"/>
      <c r="K74" s="40"/>
      <c r="L74" s="41"/>
      <c r="M74" s="2"/>
      <c r="N74" s="2"/>
      <c r="O74" s="2"/>
      <c r="P74" s="2"/>
      <c r="Q74" s="2"/>
      <c r="R74" s="4"/>
      <c r="S74" s="2"/>
    </row>
    <row r="75" spans="1:19" x14ac:dyDescent="0.3">
      <c r="A75" s="45">
        <f t="shared" ref="A75:B75" si="10">A53</f>
        <v>1</v>
      </c>
      <c r="B75" s="46">
        <f t="shared" si="10"/>
        <v>3</v>
      </c>
      <c r="C75" s="65" t="s">
        <v>28</v>
      </c>
      <c r="D75" s="66"/>
      <c r="E75" s="47"/>
      <c r="F75" s="48">
        <f t="shared" ref="F75:J75" si="11">F62+F74</f>
        <v>502</v>
      </c>
      <c r="G75" s="48">
        <f t="shared" si="11"/>
        <v>15.34</v>
      </c>
      <c r="H75" s="48">
        <f t="shared" si="11"/>
        <v>17.29</v>
      </c>
      <c r="I75" s="48">
        <f t="shared" si="11"/>
        <v>66.03</v>
      </c>
      <c r="J75" s="48">
        <f t="shared" si="11"/>
        <v>511.56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26.4" x14ac:dyDescent="0.3">
      <c r="A76" s="17">
        <v>1</v>
      </c>
      <c r="B76" s="18">
        <v>4</v>
      </c>
      <c r="C76" s="19" t="s">
        <v>23</v>
      </c>
      <c r="D76" s="20" t="s">
        <v>31</v>
      </c>
      <c r="E76" s="21" t="s">
        <v>66</v>
      </c>
      <c r="F76" s="22">
        <v>267</v>
      </c>
      <c r="G76" s="22">
        <v>17.760000000000002</v>
      </c>
      <c r="H76" s="22">
        <v>16.87</v>
      </c>
      <c r="I76" s="22">
        <v>33.49</v>
      </c>
      <c r="J76" s="22">
        <v>358.2</v>
      </c>
      <c r="K76" s="23" t="s">
        <v>67</v>
      </c>
      <c r="L76" s="24"/>
      <c r="M76" s="2"/>
      <c r="N76" s="2"/>
      <c r="O76" s="2"/>
      <c r="P76" s="2"/>
      <c r="Q76" s="2"/>
      <c r="R76" s="2"/>
      <c r="S76" s="2"/>
    </row>
    <row r="77" spans="1:19" x14ac:dyDescent="0.3">
      <c r="A77" s="25"/>
      <c r="B77" s="26"/>
      <c r="C77" s="27"/>
      <c r="D77" s="28" t="s">
        <v>32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36</v>
      </c>
      <c r="L77" s="32"/>
      <c r="M77" s="2"/>
      <c r="N77" s="2"/>
      <c r="O77" s="2"/>
      <c r="P77" s="2"/>
      <c r="Q77" s="2"/>
      <c r="R77" s="2"/>
      <c r="S77" s="2"/>
    </row>
    <row r="78" spans="1:19" ht="26.4" x14ac:dyDescent="0.3">
      <c r="A78" s="25"/>
      <c r="B78" s="26"/>
      <c r="C78" s="27"/>
      <c r="D78" s="28" t="s">
        <v>33</v>
      </c>
      <c r="E78" s="29" t="s">
        <v>27</v>
      </c>
      <c r="F78" s="30">
        <v>40</v>
      </c>
      <c r="G78" s="30">
        <v>3.04</v>
      </c>
      <c r="H78" s="30">
        <v>0.32</v>
      </c>
      <c r="I78" s="30">
        <v>19.68</v>
      </c>
      <c r="J78" s="30">
        <v>94</v>
      </c>
      <c r="K78" s="31" t="s">
        <v>37</v>
      </c>
      <c r="L78" s="32"/>
      <c r="M78" s="2"/>
      <c r="N78" s="2"/>
      <c r="O78" s="2"/>
      <c r="P78" s="2"/>
      <c r="Q78" s="2"/>
      <c r="R78" s="2"/>
      <c r="S78" s="2"/>
    </row>
    <row r="79" spans="1:19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3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3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3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3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3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x14ac:dyDescent="0.3">
      <c r="A85" s="34"/>
      <c r="B85" s="35"/>
      <c r="C85" s="36"/>
      <c r="D85" s="37" t="s">
        <v>25</v>
      </c>
      <c r="E85" s="38"/>
      <c r="F85" s="39">
        <f t="shared" ref="F85:J85" si="12">SUM(F76:F84)</f>
        <v>507</v>
      </c>
      <c r="G85" s="39">
        <f t="shared" si="12"/>
        <v>20.900000000000002</v>
      </c>
      <c r="H85" s="39">
        <f t="shared" si="12"/>
        <v>17.190000000000001</v>
      </c>
      <c r="I85" s="39">
        <f t="shared" si="12"/>
        <v>68.17</v>
      </c>
      <c r="J85" s="39">
        <f t="shared" si="12"/>
        <v>512.20000000000005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3">
      <c r="A86" s="42">
        <f t="shared" ref="A86:B86" si="13">A76</f>
        <v>1</v>
      </c>
      <c r="B86" s="43">
        <f t="shared" si="13"/>
        <v>4</v>
      </c>
      <c r="C86" s="44" t="s">
        <v>26</v>
      </c>
      <c r="D86" s="59" t="s">
        <v>59</v>
      </c>
      <c r="E86" s="33"/>
      <c r="F86" s="29"/>
      <c r="G86" s="29"/>
      <c r="H86" s="29"/>
      <c r="I86" s="29"/>
      <c r="J86" s="30"/>
      <c r="K86" s="29"/>
      <c r="L86" s="32"/>
      <c r="M86" s="2"/>
      <c r="N86" s="2"/>
      <c r="O86" s="2"/>
      <c r="P86" s="2"/>
      <c r="Q86" s="2"/>
      <c r="R86" s="2"/>
      <c r="S86" s="2"/>
    </row>
    <row r="87" spans="1:19" x14ac:dyDescent="0.3">
      <c r="A87" s="25"/>
      <c r="B87" s="26"/>
      <c r="C87" s="27"/>
      <c r="D87" s="60" t="s">
        <v>60</v>
      </c>
      <c r="E87" s="61"/>
      <c r="F87" s="29"/>
      <c r="G87" s="29"/>
      <c r="H87" s="29"/>
      <c r="I87" s="29"/>
      <c r="J87" s="30"/>
      <c r="K87" s="29"/>
      <c r="L87" s="32"/>
      <c r="M87" s="2"/>
      <c r="N87" s="2"/>
      <c r="O87" s="2"/>
      <c r="P87" s="2"/>
      <c r="Q87" s="2"/>
      <c r="R87" s="2"/>
      <c r="S87" s="2"/>
    </row>
    <row r="88" spans="1:19" x14ac:dyDescent="0.3">
      <c r="A88" s="25"/>
      <c r="B88" s="26"/>
      <c r="C88" s="27"/>
      <c r="D88" s="60" t="s">
        <v>61</v>
      </c>
      <c r="E88" s="61"/>
      <c r="F88" s="29"/>
      <c r="G88" s="29"/>
      <c r="H88" s="29"/>
      <c r="I88" s="29"/>
      <c r="J88" s="30"/>
      <c r="K88" s="30"/>
      <c r="L88" s="32"/>
      <c r="M88" s="2"/>
      <c r="N88" s="2"/>
      <c r="O88" s="2"/>
      <c r="P88" s="2"/>
      <c r="Q88" s="2"/>
      <c r="R88" s="2"/>
      <c r="S88" s="2"/>
    </row>
    <row r="89" spans="1:19" x14ac:dyDescent="0.3">
      <c r="A89" s="25"/>
      <c r="B89" s="26"/>
      <c r="C89" s="27"/>
      <c r="D89" s="60" t="s">
        <v>62</v>
      </c>
      <c r="E89" s="61"/>
      <c r="F89" s="29"/>
      <c r="G89" s="29"/>
      <c r="H89" s="29"/>
      <c r="I89" s="29"/>
      <c r="J89" s="30"/>
      <c r="K89" s="30"/>
      <c r="L89" s="32"/>
      <c r="M89" s="2"/>
      <c r="N89" s="2"/>
      <c r="O89" s="2"/>
      <c r="P89" s="2"/>
      <c r="Q89" s="2"/>
      <c r="R89" s="2"/>
      <c r="S89" s="2"/>
    </row>
    <row r="90" spans="1:19" x14ac:dyDescent="0.3">
      <c r="A90" s="25"/>
      <c r="B90" s="26"/>
      <c r="C90" s="27"/>
      <c r="D90" s="60" t="s">
        <v>32</v>
      </c>
      <c r="E90" s="61"/>
      <c r="F90" s="29"/>
      <c r="G90" s="29"/>
      <c r="H90" s="29"/>
      <c r="I90" s="29"/>
      <c r="J90" s="30"/>
      <c r="K90" s="30"/>
      <c r="L90" s="32"/>
      <c r="M90" s="2"/>
      <c r="N90" s="2"/>
      <c r="O90" s="2"/>
      <c r="P90" s="2"/>
      <c r="Q90" s="2"/>
      <c r="R90" s="2"/>
      <c r="S90" s="2"/>
    </row>
    <row r="91" spans="1:19" x14ac:dyDescent="0.3">
      <c r="A91" s="25"/>
      <c r="B91" s="26"/>
      <c r="C91" s="27"/>
      <c r="D91" s="60" t="s">
        <v>63</v>
      </c>
      <c r="E91" s="33"/>
      <c r="F91" s="29"/>
      <c r="G91" s="29"/>
      <c r="H91" s="29"/>
      <c r="I91" s="29"/>
      <c r="J91" s="30"/>
      <c r="K91" s="30"/>
      <c r="L91" s="32"/>
      <c r="M91" s="2"/>
      <c r="N91" s="2"/>
      <c r="O91" s="2"/>
      <c r="P91" s="2"/>
      <c r="Q91" s="2"/>
      <c r="R91" s="2"/>
      <c r="S91" s="2"/>
    </row>
    <row r="92" spans="1:19" x14ac:dyDescent="0.3">
      <c r="A92" s="25"/>
      <c r="B92" s="26"/>
      <c r="C92" s="27"/>
      <c r="D92" s="60" t="s">
        <v>64</v>
      </c>
      <c r="E92" s="33"/>
      <c r="F92" s="29"/>
      <c r="G92" s="29"/>
      <c r="H92" s="29"/>
      <c r="I92" s="29"/>
      <c r="J92" s="30"/>
      <c r="K92" s="30"/>
      <c r="L92" s="32"/>
      <c r="M92" s="2"/>
      <c r="N92" s="2"/>
      <c r="O92" s="2"/>
      <c r="P92" s="2"/>
      <c r="Q92" s="2"/>
      <c r="R92" s="2"/>
      <c r="S92" s="2"/>
    </row>
    <row r="93" spans="1:19" x14ac:dyDescent="0.3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3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3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3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3">
      <c r="A97" s="34"/>
      <c r="B97" s="35"/>
      <c r="C97" s="36"/>
      <c r="D97" s="37" t="s">
        <v>25</v>
      </c>
      <c r="E97" s="38"/>
      <c r="F97" s="39"/>
      <c r="G97" s="39"/>
      <c r="H97" s="39"/>
      <c r="I97" s="39"/>
      <c r="J97" s="39"/>
      <c r="K97" s="40"/>
      <c r="L97" s="41"/>
      <c r="M97" s="2"/>
      <c r="N97" s="2"/>
      <c r="O97" s="2"/>
      <c r="P97" s="2"/>
      <c r="Q97" s="2"/>
      <c r="R97" s="4"/>
      <c r="S97" s="2"/>
    </row>
    <row r="98" spans="1:19" x14ac:dyDescent="0.3">
      <c r="A98" s="45">
        <f t="shared" ref="A98:B98" si="14">A76</f>
        <v>1</v>
      </c>
      <c r="B98" s="46">
        <f t="shared" si="14"/>
        <v>4</v>
      </c>
      <c r="C98" s="65" t="s">
        <v>28</v>
      </c>
      <c r="D98" s="66"/>
      <c r="E98" s="47"/>
      <c r="F98" s="48">
        <f t="shared" ref="F98:J98" si="15">F85+F97</f>
        <v>507</v>
      </c>
      <c r="G98" s="48">
        <f t="shared" si="15"/>
        <v>20.900000000000002</v>
      </c>
      <c r="H98" s="48">
        <f t="shared" si="15"/>
        <v>17.190000000000001</v>
      </c>
      <c r="I98" s="48">
        <f t="shared" si="15"/>
        <v>68.17</v>
      </c>
      <c r="J98" s="48">
        <f t="shared" si="15"/>
        <v>512.20000000000005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6.4" x14ac:dyDescent="0.3">
      <c r="A99" s="17">
        <v>1</v>
      </c>
      <c r="B99" s="18">
        <v>5</v>
      </c>
      <c r="C99" s="19" t="s">
        <v>23</v>
      </c>
      <c r="D99" s="20" t="s">
        <v>31</v>
      </c>
      <c r="E99" s="21" t="s">
        <v>43</v>
      </c>
      <c r="F99" s="22">
        <v>275</v>
      </c>
      <c r="G99" s="22">
        <v>18.55</v>
      </c>
      <c r="H99" s="22">
        <v>19.920000000000002</v>
      </c>
      <c r="I99" s="22">
        <v>51.97</v>
      </c>
      <c r="J99" s="22">
        <v>445.9</v>
      </c>
      <c r="K99" s="23" t="s">
        <v>44</v>
      </c>
      <c r="L99" s="24"/>
      <c r="M99" s="2"/>
      <c r="N99" s="2"/>
      <c r="O99" s="2"/>
      <c r="P99" s="2"/>
      <c r="Q99" s="2"/>
      <c r="R99" s="2"/>
      <c r="S99" s="2"/>
    </row>
    <row r="100" spans="1:19" x14ac:dyDescent="0.3">
      <c r="A100" s="25"/>
      <c r="B100" s="26"/>
      <c r="C100" s="27"/>
      <c r="D100" s="28" t="s">
        <v>32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36</v>
      </c>
      <c r="L100" s="32"/>
      <c r="M100" s="2"/>
      <c r="N100" s="2"/>
      <c r="O100" s="2"/>
      <c r="P100" s="2"/>
      <c r="Q100" s="2"/>
      <c r="R100" s="2"/>
      <c r="S100" s="2"/>
    </row>
    <row r="101" spans="1:19" ht="26.4" x14ac:dyDescent="0.3">
      <c r="A101" s="25"/>
      <c r="B101" s="26"/>
      <c r="C101" s="27"/>
      <c r="D101" s="28" t="s">
        <v>33</v>
      </c>
      <c r="E101" s="29" t="s">
        <v>27</v>
      </c>
      <c r="F101" s="30">
        <v>25</v>
      </c>
      <c r="G101" s="30">
        <v>1.9</v>
      </c>
      <c r="H101" s="30">
        <v>0.2</v>
      </c>
      <c r="I101" s="30">
        <v>12.3</v>
      </c>
      <c r="J101" s="30">
        <v>58.75</v>
      </c>
      <c r="K101" s="31" t="s">
        <v>37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3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3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3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3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3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3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3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x14ac:dyDescent="0.3">
      <c r="A110" s="34"/>
      <c r="B110" s="35"/>
      <c r="C110" s="36"/>
      <c r="D110" s="37" t="s">
        <v>25</v>
      </c>
      <c r="E110" s="38"/>
      <c r="F110" s="39">
        <f t="shared" ref="F110:J110" si="16">SUM(F99:F109)</f>
        <v>500</v>
      </c>
      <c r="G110" s="39">
        <f t="shared" si="16"/>
        <v>20.55</v>
      </c>
      <c r="H110" s="39">
        <f t="shared" si="16"/>
        <v>20.12</v>
      </c>
      <c r="I110" s="39">
        <f t="shared" si="16"/>
        <v>79.27</v>
      </c>
      <c r="J110" s="39">
        <f t="shared" si="16"/>
        <v>564.65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3">
      <c r="A111" s="42">
        <f t="shared" ref="A111:B111" si="17">A99</f>
        <v>1</v>
      </c>
      <c r="B111" s="43">
        <f t="shared" si="17"/>
        <v>5</v>
      </c>
      <c r="C111" s="44" t="s">
        <v>26</v>
      </c>
      <c r="D111" s="59" t="s">
        <v>59</v>
      </c>
      <c r="E111" s="33"/>
      <c r="F111" s="33"/>
      <c r="G111" s="30"/>
      <c r="H111" s="30"/>
      <c r="I111" s="30"/>
      <c r="J111" s="30"/>
      <c r="K111" s="30"/>
      <c r="L111" s="32"/>
      <c r="M111" s="2"/>
      <c r="N111" s="2"/>
      <c r="O111" s="2"/>
      <c r="P111" s="2"/>
      <c r="Q111" s="2"/>
      <c r="R111" s="2"/>
      <c r="S111" s="2"/>
    </row>
    <row r="112" spans="1:19" x14ac:dyDescent="0.3">
      <c r="A112" s="25"/>
      <c r="B112" s="26"/>
      <c r="C112" s="27"/>
      <c r="D112" s="60" t="s">
        <v>60</v>
      </c>
      <c r="E112" s="33"/>
      <c r="F112" s="33"/>
      <c r="G112" s="30"/>
      <c r="H112" s="30"/>
      <c r="I112" s="30"/>
      <c r="J112" s="30"/>
      <c r="K112" s="30"/>
      <c r="L112" s="32"/>
      <c r="M112" s="2"/>
      <c r="N112" s="2"/>
      <c r="O112" s="2"/>
      <c r="P112" s="2"/>
      <c r="Q112" s="2"/>
      <c r="R112" s="2"/>
      <c r="S112" s="2"/>
    </row>
    <row r="113" spans="1:19" x14ac:dyDescent="0.3">
      <c r="A113" s="25"/>
      <c r="B113" s="26"/>
      <c r="C113" s="27"/>
      <c r="D113" s="60" t="s">
        <v>61</v>
      </c>
      <c r="E113" s="33"/>
      <c r="F113" s="33"/>
      <c r="G113" s="30"/>
      <c r="H113" s="30"/>
      <c r="I113" s="30"/>
      <c r="J113" s="30"/>
      <c r="K113" s="30"/>
      <c r="L113" s="32"/>
      <c r="M113" s="2"/>
      <c r="N113" s="2"/>
      <c r="O113" s="2"/>
      <c r="P113" s="2"/>
      <c r="Q113" s="2"/>
      <c r="R113" s="2"/>
      <c r="S113" s="2"/>
    </row>
    <row r="114" spans="1:19" x14ac:dyDescent="0.3">
      <c r="A114" s="25"/>
      <c r="B114" s="26"/>
      <c r="C114" s="27"/>
      <c r="D114" s="60" t="s">
        <v>62</v>
      </c>
      <c r="E114" s="33"/>
      <c r="F114" s="33"/>
      <c r="G114" s="30"/>
      <c r="H114" s="30"/>
      <c r="I114" s="30"/>
      <c r="J114" s="30"/>
      <c r="K114" s="30"/>
      <c r="L114" s="32"/>
      <c r="M114" s="2"/>
      <c r="N114" s="2"/>
      <c r="O114" s="2"/>
      <c r="P114" s="2"/>
      <c r="Q114" s="2"/>
      <c r="R114" s="2"/>
      <c r="S114" s="2"/>
    </row>
    <row r="115" spans="1:19" x14ac:dyDescent="0.3">
      <c r="A115" s="25"/>
      <c r="B115" s="26"/>
      <c r="C115" s="27"/>
      <c r="D115" s="60" t="s">
        <v>32</v>
      </c>
      <c r="E115" s="33"/>
      <c r="F115" s="33"/>
      <c r="G115" s="30"/>
      <c r="H115" s="30"/>
      <c r="I115" s="30"/>
      <c r="J115" s="30"/>
      <c r="K115" s="30"/>
      <c r="L115" s="32"/>
      <c r="M115" s="2"/>
      <c r="N115" s="2"/>
      <c r="O115" s="2"/>
      <c r="P115" s="2"/>
      <c r="Q115" s="2"/>
      <c r="R115" s="2"/>
      <c r="S115" s="2"/>
    </row>
    <row r="116" spans="1:19" x14ac:dyDescent="0.3">
      <c r="A116" s="25"/>
      <c r="B116" s="26"/>
      <c r="C116" s="27"/>
      <c r="D116" s="60" t="s">
        <v>63</v>
      </c>
      <c r="E116" s="33"/>
      <c r="F116" s="33"/>
      <c r="G116" s="30"/>
      <c r="H116" s="30"/>
      <c r="I116" s="30"/>
      <c r="J116" s="30"/>
      <c r="K116" s="30"/>
      <c r="L116" s="32"/>
      <c r="M116" s="2"/>
      <c r="N116" s="2"/>
      <c r="O116" s="2"/>
      <c r="P116" s="2"/>
      <c r="Q116" s="2"/>
      <c r="R116" s="2"/>
      <c r="S116" s="2"/>
    </row>
    <row r="117" spans="1:19" x14ac:dyDescent="0.3">
      <c r="A117" s="25"/>
      <c r="B117" s="26"/>
      <c r="C117" s="27"/>
      <c r="D117" s="60" t="s">
        <v>64</v>
      </c>
      <c r="E117" s="33"/>
      <c r="F117" s="33"/>
      <c r="G117" s="30"/>
      <c r="H117" s="30"/>
      <c r="I117" s="30"/>
      <c r="J117" s="30"/>
      <c r="K117" s="30"/>
      <c r="L117" s="32"/>
      <c r="M117" s="2"/>
      <c r="N117" s="2"/>
      <c r="O117" s="2"/>
      <c r="P117" s="2"/>
      <c r="Q117" s="2"/>
      <c r="R117" s="2"/>
      <c r="S117" s="2"/>
    </row>
    <row r="118" spans="1:19" x14ac:dyDescent="0.3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3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3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3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3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3">
      <c r="A123" s="34"/>
      <c r="B123" s="35"/>
      <c r="C123" s="36"/>
      <c r="D123" s="37" t="s">
        <v>25</v>
      </c>
      <c r="E123" s="38"/>
      <c r="F123" s="39"/>
      <c r="G123" s="39"/>
      <c r="H123" s="39"/>
      <c r="I123" s="39"/>
      <c r="J123" s="39"/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3">
      <c r="A124" s="45">
        <f t="shared" ref="A124:B124" si="18">A99</f>
        <v>1</v>
      </c>
      <c r="B124" s="46">
        <f t="shared" si="18"/>
        <v>5</v>
      </c>
      <c r="C124" s="65" t="s">
        <v>28</v>
      </c>
      <c r="D124" s="66"/>
      <c r="E124" s="47"/>
      <c r="F124" s="48">
        <f t="shared" ref="F124:J124" si="19">F110+F123</f>
        <v>500</v>
      </c>
      <c r="G124" s="48">
        <f t="shared" si="19"/>
        <v>20.55</v>
      </c>
      <c r="H124" s="48">
        <f t="shared" si="19"/>
        <v>20.12</v>
      </c>
      <c r="I124" s="48">
        <f t="shared" si="19"/>
        <v>79.27</v>
      </c>
      <c r="J124" s="48">
        <f t="shared" si="19"/>
        <v>564.65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9.6" x14ac:dyDescent="0.3">
      <c r="A125" s="17">
        <v>2</v>
      </c>
      <c r="B125" s="18">
        <v>1</v>
      </c>
      <c r="C125" s="19" t="s">
        <v>23</v>
      </c>
      <c r="D125" s="20" t="s">
        <v>31</v>
      </c>
      <c r="E125" s="21" t="s">
        <v>45</v>
      </c>
      <c r="F125" s="22">
        <v>300</v>
      </c>
      <c r="G125" s="22">
        <v>16.04</v>
      </c>
      <c r="H125" s="22">
        <v>17.46</v>
      </c>
      <c r="I125" s="22">
        <v>34.909999999999997</v>
      </c>
      <c r="J125" s="22">
        <v>361.8</v>
      </c>
      <c r="K125" s="23" t="s">
        <v>46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3">
      <c r="A126" s="25"/>
      <c r="B126" s="26"/>
      <c r="C126" s="27"/>
      <c r="D126" s="28" t="s">
        <v>32</v>
      </c>
      <c r="E126" s="29" t="s">
        <v>47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48</v>
      </c>
      <c r="L126" s="32"/>
      <c r="M126" s="2"/>
      <c r="N126" s="2"/>
      <c r="O126" s="2"/>
      <c r="P126" s="2"/>
      <c r="Q126" s="2"/>
      <c r="R126" s="2"/>
      <c r="S126" s="2"/>
    </row>
    <row r="127" spans="1:19" ht="26.4" x14ac:dyDescent="0.3">
      <c r="A127" s="25"/>
      <c r="B127" s="26"/>
      <c r="C127" s="27"/>
      <c r="D127" s="28" t="s">
        <v>33</v>
      </c>
      <c r="E127" s="29" t="s">
        <v>27</v>
      </c>
      <c r="F127" s="30">
        <v>40</v>
      </c>
      <c r="G127" s="30">
        <v>3.04</v>
      </c>
      <c r="H127" s="30">
        <v>0.32</v>
      </c>
      <c r="I127" s="30">
        <v>19.68</v>
      </c>
      <c r="J127" s="30">
        <v>94</v>
      </c>
      <c r="K127" s="31" t="s">
        <v>37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3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3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3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3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3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3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x14ac:dyDescent="0.3">
      <c r="A134" s="34"/>
      <c r="B134" s="35"/>
      <c r="C134" s="36"/>
      <c r="D134" s="37" t="s">
        <v>25</v>
      </c>
      <c r="E134" s="38"/>
      <c r="F134" s="39">
        <f t="shared" ref="F134:J134" si="20">SUM(F125:F133)</f>
        <v>540</v>
      </c>
      <c r="G134" s="39">
        <f t="shared" si="20"/>
        <v>19.149999999999999</v>
      </c>
      <c r="H134" s="39">
        <f t="shared" si="20"/>
        <v>17.790000000000003</v>
      </c>
      <c r="I134" s="39">
        <f t="shared" si="20"/>
        <v>69.900000000000006</v>
      </c>
      <c r="J134" s="39">
        <f t="shared" si="20"/>
        <v>517.42000000000007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3">
      <c r="A135" s="42">
        <f t="shared" ref="A135:B135" si="21">A125</f>
        <v>2</v>
      </c>
      <c r="B135" s="43">
        <f t="shared" si="21"/>
        <v>1</v>
      </c>
      <c r="C135" s="44" t="s">
        <v>26</v>
      </c>
      <c r="D135" s="59" t="s">
        <v>59</v>
      </c>
      <c r="E135" s="33"/>
      <c r="F135" s="29"/>
      <c r="G135" s="29"/>
      <c r="H135" s="29"/>
      <c r="I135" s="29"/>
      <c r="J135" s="29"/>
      <c r="K135" s="32"/>
      <c r="L135" s="32"/>
      <c r="M135" s="2"/>
      <c r="N135" s="2"/>
      <c r="O135" s="2"/>
      <c r="P135" s="2"/>
      <c r="Q135" s="2"/>
      <c r="R135" s="2"/>
      <c r="S135" s="2"/>
    </row>
    <row r="136" spans="1:19" x14ac:dyDescent="0.3">
      <c r="A136" s="25"/>
      <c r="B136" s="26"/>
      <c r="C136" s="27"/>
      <c r="D136" s="60" t="s">
        <v>60</v>
      </c>
      <c r="E136" s="33"/>
      <c r="F136" s="29"/>
      <c r="G136" s="29"/>
      <c r="H136" s="29"/>
      <c r="I136" s="29"/>
      <c r="J136" s="29"/>
      <c r="K136" s="32"/>
      <c r="L136" s="32"/>
      <c r="M136" s="2"/>
      <c r="N136" s="2"/>
      <c r="O136" s="2"/>
      <c r="P136" s="2"/>
      <c r="Q136" s="2"/>
      <c r="R136" s="2"/>
      <c r="S136" s="2"/>
    </row>
    <row r="137" spans="1:19" x14ac:dyDescent="0.3">
      <c r="A137" s="25"/>
      <c r="B137" s="26"/>
      <c r="C137" s="27"/>
      <c r="D137" s="60" t="s">
        <v>61</v>
      </c>
      <c r="E137" s="33"/>
      <c r="F137" s="29"/>
      <c r="G137" s="29"/>
      <c r="H137" s="29"/>
      <c r="I137" s="29"/>
      <c r="J137" s="29"/>
      <c r="K137" s="32"/>
      <c r="L137" s="32"/>
      <c r="M137" s="2"/>
      <c r="N137" s="2"/>
      <c r="O137" s="2"/>
      <c r="P137" s="2"/>
      <c r="Q137" s="2"/>
      <c r="R137" s="2"/>
      <c r="S137" s="2"/>
    </row>
    <row r="138" spans="1:19" x14ac:dyDescent="0.3">
      <c r="A138" s="25"/>
      <c r="B138" s="26"/>
      <c r="C138" s="27"/>
      <c r="D138" s="60" t="s">
        <v>62</v>
      </c>
      <c r="E138" s="33"/>
      <c r="F138" s="29"/>
      <c r="G138" s="29"/>
      <c r="H138" s="29"/>
      <c r="I138" s="29"/>
      <c r="J138" s="29"/>
      <c r="K138" s="32"/>
      <c r="L138" s="32"/>
      <c r="M138" s="2"/>
      <c r="N138" s="2"/>
      <c r="O138" s="2"/>
      <c r="P138" s="2"/>
      <c r="Q138" s="2"/>
      <c r="R138" s="2"/>
      <c r="S138" s="2"/>
    </row>
    <row r="139" spans="1:19" x14ac:dyDescent="0.3">
      <c r="A139" s="25"/>
      <c r="B139" s="26"/>
      <c r="C139" s="27"/>
      <c r="D139" s="60" t="s">
        <v>32</v>
      </c>
      <c r="E139" s="33"/>
      <c r="F139" s="29"/>
      <c r="G139" s="29"/>
      <c r="H139" s="29"/>
      <c r="I139" s="29"/>
      <c r="J139" s="29"/>
      <c r="K139" s="32"/>
      <c r="L139" s="32"/>
      <c r="M139" s="2"/>
      <c r="N139" s="2"/>
      <c r="O139" s="2"/>
      <c r="P139" s="2"/>
      <c r="Q139" s="2"/>
      <c r="R139" s="2"/>
      <c r="S139" s="2"/>
    </row>
    <row r="140" spans="1:19" x14ac:dyDescent="0.3">
      <c r="A140" s="25"/>
      <c r="B140" s="26"/>
      <c r="C140" s="27"/>
      <c r="D140" s="60" t="s">
        <v>63</v>
      </c>
      <c r="E140" s="33"/>
      <c r="F140" s="29"/>
      <c r="G140" s="29"/>
      <c r="H140" s="29"/>
      <c r="I140" s="29"/>
      <c r="J140" s="29"/>
      <c r="K140" s="32"/>
      <c r="L140" s="32"/>
      <c r="M140" s="2"/>
      <c r="N140" s="2"/>
      <c r="O140" s="2"/>
      <c r="P140" s="2"/>
      <c r="Q140" s="2"/>
      <c r="R140" s="2"/>
      <c r="S140" s="2"/>
    </row>
    <row r="141" spans="1:19" x14ac:dyDescent="0.3">
      <c r="A141" s="25"/>
      <c r="B141" s="26"/>
      <c r="C141" s="27"/>
      <c r="D141" s="60" t="s">
        <v>64</v>
      </c>
      <c r="E141" s="33"/>
      <c r="F141" s="29"/>
      <c r="G141" s="29"/>
      <c r="H141" s="29"/>
      <c r="I141" s="29"/>
      <c r="J141" s="29"/>
      <c r="K141" s="32"/>
      <c r="L141" s="32"/>
      <c r="M141" s="2"/>
      <c r="N141" s="2"/>
      <c r="O141" s="2"/>
      <c r="P141" s="2"/>
      <c r="Q141" s="2"/>
      <c r="R141" s="2"/>
      <c r="S141" s="2"/>
    </row>
    <row r="142" spans="1:19" x14ac:dyDescent="0.3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3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3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3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3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3">
      <c r="A147" s="34"/>
      <c r="B147" s="35"/>
      <c r="C147" s="36"/>
      <c r="D147" s="37" t="s">
        <v>25</v>
      </c>
      <c r="E147" s="38"/>
      <c r="F147" s="39"/>
      <c r="G147" s="39"/>
      <c r="H147" s="39"/>
      <c r="I147" s="39"/>
      <c r="J147" s="39"/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3">
      <c r="A148" s="45">
        <f t="shared" ref="A148:B148" si="22">A125</f>
        <v>2</v>
      </c>
      <c r="B148" s="46">
        <f t="shared" si="22"/>
        <v>1</v>
      </c>
      <c r="C148" s="65" t="s">
        <v>28</v>
      </c>
      <c r="D148" s="66"/>
      <c r="E148" s="47"/>
      <c r="F148" s="48">
        <f t="shared" ref="F148:J148" si="23">F134+F147</f>
        <v>540</v>
      </c>
      <c r="G148" s="48">
        <f t="shared" si="23"/>
        <v>19.149999999999999</v>
      </c>
      <c r="H148" s="48">
        <f t="shared" si="23"/>
        <v>17.790000000000003</v>
      </c>
      <c r="I148" s="48">
        <f t="shared" si="23"/>
        <v>69.900000000000006</v>
      </c>
      <c r="J148" s="48">
        <f t="shared" si="23"/>
        <v>517.42000000000007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6.4" x14ac:dyDescent="0.3">
      <c r="A149" s="50">
        <v>2</v>
      </c>
      <c r="B149" s="26">
        <v>2</v>
      </c>
      <c r="C149" s="19" t="s">
        <v>23</v>
      </c>
      <c r="D149" s="20" t="s">
        <v>31</v>
      </c>
      <c r="E149" s="21" t="s">
        <v>49</v>
      </c>
      <c r="F149" s="22">
        <v>273</v>
      </c>
      <c r="G149" s="22">
        <v>13.94</v>
      </c>
      <c r="H149" s="22">
        <v>16.71</v>
      </c>
      <c r="I149" s="22">
        <v>35.36</v>
      </c>
      <c r="J149" s="22">
        <v>385.95</v>
      </c>
      <c r="K149" s="23" t="s">
        <v>50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3">
      <c r="A150" s="50"/>
      <c r="B150" s="26"/>
      <c r="C150" s="27"/>
      <c r="D150" s="28" t="s">
        <v>32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36</v>
      </c>
      <c r="L150" s="32"/>
      <c r="M150" s="2"/>
      <c r="N150" s="2"/>
      <c r="O150" s="2"/>
      <c r="P150" s="2"/>
      <c r="Q150" s="2"/>
      <c r="R150" s="2"/>
      <c r="S150" s="2"/>
    </row>
    <row r="151" spans="1:19" ht="26.4" x14ac:dyDescent="0.3">
      <c r="A151" s="50"/>
      <c r="B151" s="26"/>
      <c r="C151" s="27"/>
      <c r="D151" s="28" t="s">
        <v>33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37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3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3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3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3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3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3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3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3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x14ac:dyDescent="0.3">
      <c r="A160" s="51"/>
      <c r="B160" s="35"/>
      <c r="C160" s="36"/>
      <c r="D160" s="37" t="s">
        <v>25</v>
      </c>
      <c r="E160" s="38"/>
      <c r="F160" s="39">
        <f t="shared" ref="F160:J160" si="24">SUM(F149:F159)</f>
        <v>508</v>
      </c>
      <c r="G160" s="39">
        <f t="shared" si="24"/>
        <v>16.7</v>
      </c>
      <c r="H160" s="39">
        <f t="shared" si="24"/>
        <v>16.990000000000002</v>
      </c>
      <c r="I160" s="39">
        <f t="shared" si="24"/>
        <v>67.58</v>
      </c>
      <c r="J160" s="39">
        <f t="shared" si="24"/>
        <v>528.20000000000005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3">
      <c r="A161" s="43">
        <f t="shared" ref="A161:B161" si="25">A149</f>
        <v>2</v>
      </c>
      <c r="B161" s="43">
        <f t="shared" si="25"/>
        <v>2</v>
      </c>
      <c r="C161" s="44" t="s">
        <v>26</v>
      </c>
      <c r="D161" s="59" t="s">
        <v>59</v>
      </c>
      <c r="E161" s="33"/>
      <c r="F161" s="33"/>
      <c r="G161" s="33"/>
      <c r="H161" s="33"/>
      <c r="I161" s="33"/>
      <c r="J161" s="33"/>
      <c r="K161" s="30"/>
      <c r="L161" s="32"/>
      <c r="M161" s="2"/>
      <c r="N161" s="2"/>
      <c r="O161" s="2"/>
      <c r="P161" s="2"/>
      <c r="Q161" s="2"/>
      <c r="R161" s="2"/>
      <c r="S161" s="2"/>
    </row>
    <row r="162" spans="1:19" x14ac:dyDescent="0.3">
      <c r="A162" s="50"/>
      <c r="B162" s="26"/>
      <c r="C162" s="27"/>
      <c r="D162" s="60" t="s">
        <v>60</v>
      </c>
      <c r="E162" s="33"/>
      <c r="F162" s="33"/>
      <c r="G162" s="33"/>
      <c r="H162" s="33"/>
      <c r="I162" s="33"/>
      <c r="J162" s="33"/>
      <c r="K162" s="30"/>
      <c r="L162" s="32"/>
      <c r="M162" s="2"/>
      <c r="N162" s="2"/>
      <c r="O162" s="2"/>
      <c r="P162" s="2"/>
      <c r="Q162" s="2"/>
      <c r="R162" s="2"/>
      <c r="S162" s="2"/>
    </row>
    <row r="163" spans="1:19" x14ac:dyDescent="0.3">
      <c r="A163" s="50"/>
      <c r="B163" s="26"/>
      <c r="C163" s="27"/>
      <c r="D163" s="60" t="s">
        <v>61</v>
      </c>
      <c r="E163" s="33"/>
      <c r="F163" s="33"/>
      <c r="G163" s="33"/>
      <c r="H163" s="33"/>
      <c r="I163" s="33"/>
      <c r="J163" s="33"/>
      <c r="K163" s="30"/>
      <c r="L163" s="32"/>
      <c r="M163" s="2"/>
      <c r="N163" s="2"/>
      <c r="O163" s="2"/>
      <c r="P163" s="2"/>
      <c r="Q163" s="2"/>
      <c r="R163" s="2"/>
      <c r="S163" s="2"/>
    </row>
    <row r="164" spans="1:19" x14ac:dyDescent="0.3">
      <c r="A164" s="50"/>
      <c r="B164" s="26"/>
      <c r="C164" s="27"/>
      <c r="D164" s="60" t="s">
        <v>62</v>
      </c>
      <c r="E164" s="33"/>
      <c r="F164" s="33"/>
      <c r="G164" s="33"/>
      <c r="H164" s="33"/>
      <c r="I164" s="33"/>
      <c r="J164" s="33"/>
      <c r="K164" s="30"/>
      <c r="L164" s="32"/>
      <c r="M164" s="2"/>
      <c r="N164" s="2"/>
      <c r="O164" s="2"/>
      <c r="P164" s="2"/>
      <c r="Q164" s="2"/>
      <c r="R164" s="2"/>
      <c r="S164" s="2"/>
    </row>
    <row r="165" spans="1:19" x14ac:dyDescent="0.3">
      <c r="A165" s="50"/>
      <c r="B165" s="26"/>
      <c r="C165" s="27"/>
      <c r="D165" s="60" t="s">
        <v>32</v>
      </c>
      <c r="E165" s="33"/>
      <c r="F165" s="33"/>
      <c r="G165" s="33"/>
      <c r="H165" s="33"/>
      <c r="I165" s="33"/>
      <c r="J165" s="33"/>
      <c r="K165" s="30"/>
      <c r="L165" s="32"/>
      <c r="M165" s="2"/>
      <c r="N165" s="2"/>
      <c r="O165" s="2"/>
      <c r="P165" s="2"/>
      <c r="Q165" s="2"/>
      <c r="R165" s="2"/>
      <c r="S165" s="2"/>
    </row>
    <row r="166" spans="1:19" x14ac:dyDescent="0.3">
      <c r="A166" s="50"/>
      <c r="B166" s="26"/>
      <c r="C166" s="27"/>
      <c r="D166" s="60" t="s">
        <v>63</v>
      </c>
      <c r="E166" s="33"/>
      <c r="F166" s="33"/>
      <c r="G166" s="33"/>
      <c r="H166" s="33"/>
      <c r="I166" s="33"/>
      <c r="J166" s="33"/>
      <c r="K166" s="30"/>
      <c r="L166" s="32"/>
      <c r="M166" s="2"/>
      <c r="N166" s="2"/>
      <c r="O166" s="2"/>
      <c r="P166" s="2"/>
      <c r="Q166" s="2"/>
      <c r="R166" s="2"/>
      <c r="S166" s="2"/>
    </row>
    <row r="167" spans="1:19" x14ac:dyDescent="0.3">
      <c r="A167" s="50"/>
      <c r="B167" s="26"/>
      <c r="C167" s="27"/>
      <c r="D167" s="60" t="s">
        <v>64</v>
      </c>
      <c r="E167" s="33"/>
      <c r="F167" s="33"/>
      <c r="G167" s="33"/>
      <c r="H167" s="33"/>
      <c r="I167" s="33"/>
      <c r="J167" s="33"/>
      <c r="K167" s="30"/>
      <c r="L167" s="32"/>
      <c r="M167" s="2"/>
      <c r="N167" s="2"/>
      <c r="O167" s="2"/>
      <c r="P167" s="2"/>
      <c r="Q167" s="2"/>
      <c r="R167" s="2"/>
      <c r="S167" s="2"/>
    </row>
    <row r="168" spans="1:19" x14ac:dyDescent="0.3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3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3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3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3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3">
      <c r="A173" s="51"/>
      <c r="B173" s="35"/>
      <c r="C173" s="36"/>
      <c r="D173" s="37" t="s">
        <v>25</v>
      </c>
      <c r="E173" s="38"/>
      <c r="F173" s="39"/>
      <c r="G173" s="39"/>
      <c r="H173" s="39"/>
      <c r="I173" s="39"/>
      <c r="J173" s="39"/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3">
      <c r="A174" s="52">
        <f t="shared" ref="A174:B174" si="26">A149</f>
        <v>2</v>
      </c>
      <c r="B174" s="52">
        <f t="shared" si="26"/>
        <v>2</v>
      </c>
      <c r="C174" s="65" t="s">
        <v>28</v>
      </c>
      <c r="D174" s="66"/>
      <c r="E174" s="47"/>
      <c r="F174" s="48">
        <f t="shared" ref="F174:J174" si="27">F160+F173</f>
        <v>508</v>
      </c>
      <c r="G174" s="48">
        <f t="shared" si="27"/>
        <v>16.7</v>
      </c>
      <c r="H174" s="48">
        <f t="shared" si="27"/>
        <v>16.990000000000002</v>
      </c>
      <c r="I174" s="48">
        <f t="shared" si="27"/>
        <v>67.58</v>
      </c>
      <c r="J174" s="48">
        <f t="shared" si="27"/>
        <v>528.20000000000005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9.6" x14ac:dyDescent="0.3">
      <c r="A175" s="17">
        <v>2</v>
      </c>
      <c r="B175" s="18">
        <v>3</v>
      </c>
      <c r="C175" s="19" t="s">
        <v>23</v>
      </c>
      <c r="D175" s="20" t="s">
        <v>31</v>
      </c>
      <c r="E175" s="29" t="s">
        <v>51</v>
      </c>
      <c r="F175" s="30">
        <v>280</v>
      </c>
      <c r="G175" s="29">
        <v>16.43</v>
      </c>
      <c r="H175" s="29">
        <v>17.489999999999998</v>
      </c>
      <c r="I175" s="29">
        <v>47.24</v>
      </c>
      <c r="J175" s="29">
        <v>429.01</v>
      </c>
      <c r="K175" s="31" t="s">
        <v>52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3">
      <c r="A176" s="25"/>
      <c r="B176" s="26"/>
      <c r="C176" s="27"/>
      <c r="D176" s="28" t="s">
        <v>32</v>
      </c>
      <c r="E176" s="29" t="s">
        <v>53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54</v>
      </c>
      <c r="L176" s="32"/>
      <c r="M176" s="2"/>
      <c r="N176" s="2"/>
      <c r="O176" s="2"/>
      <c r="P176" s="2"/>
      <c r="Q176" s="2"/>
      <c r="R176" s="2"/>
      <c r="S176" s="2"/>
    </row>
    <row r="177" spans="1:19" ht="26.4" x14ac:dyDescent="0.3">
      <c r="A177" s="25"/>
      <c r="B177" s="26"/>
      <c r="C177" s="27"/>
      <c r="D177" s="28" t="s">
        <v>33</v>
      </c>
      <c r="E177" s="29" t="s">
        <v>27</v>
      </c>
      <c r="F177" s="30">
        <v>35</v>
      </c>
      <c r="G177" s="30">
        <v>2.66</v>
      </c>
      <c r="H177" s="30">
        <v>0.28000000000000003</v>
      </c>
      <c r="I177" s="30">
        <v>17.22</v>
      </c>
      <c r="J177" s="30">
        <v>82.25</v>
      </c>
      <c r="K177" s="31" t="s">
        <v>37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3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3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3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3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x14ac:dyDescent="0.3">
      <c r="A184" s="34"/>
      <c r="B184" s="35"/>
      <c r="C184" s="36"/>
      <c r="D184" s="37" t="s">
        <v>25</v>
      </c>
      <c r="E184" s="38"/>
      <c r="F184" s="39">
        <f t="shared" ref="F184:J184" si="28">SUM(F175:F183)</f>
        <v>515</v>
      </c>
      <c r="G184" s="39">
        <f t="shared" si="28"/>
        <v>20.49</v>
      </c>
      <c r="H184" s="39">
        <f t="shared" si="28"/>
        <v>19.37</v>
      </c>
      <c r="I184" s="39">
        <f t="shared" si="28"/>
        <v>81.8</v>
      </c>
      <c r="J184" s="39">
        <f t="shared" si="28"/>
        <v>600.57999999999993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3">
      <c r="A185" s="42">
        <f t="shared" ref="A185:B185" si="29">A175</f>
        <v>2</v>
      </c>
      <c r="B185" s="43">
        <f t="shared" si="29"/>
        <v>3</v>
      </c>
      <c r="C185" s="44" t="s">
        <v>26</v>
      </c>
      <c r="D185" s="59" t="s">
        <v>59</v>
      </c>
      <c r="E185" s="33"/>
      <c r="F185" s="33"/>
      <c r="G185" s="33"/>
      <c r="H185" s="33"/>
      <c r="I185" s="33"/>
      <c r="J185" s="33"/>
      <c r="K185" s="32"/>
      <c r="L185" s="32"/>
      <c r="M185" s="2"/>
      <c r="N185" s="2"/>
      <c r="O185" s="2"/>
      <c r="P185" s="2"/>
      <c r="Q185" s="2"/>
      <c r="R185" s="2"/>
      <c r="S185" s="2"/>
    </row>
    <row r="186" spans="1:19" x14ac:dyDescent="0.3">
      <c r="A186" s="25"/>
      <c r="B186" s="26"/>
      <c r="C186" s="27"/>
      <c r="D186" s="60" t="s">
        <v>60</v>
      </c>
      <c r="E186" s="33"/>
      <c r="F186" s="33"/>
      <c r="G186" s="33"/>
      <c r="H186" s="33"/>
      <c r="I186" s="33"/>
      <c r="J186" s="33"/>
      <c r="K186" s="32"/>
      <c r="L186" s="32"/>
      <c r="M186" s="2"/>
      <c r="N186" s="2"/>
      <c r="O186" s="2"/>
      <c r="P186" s="2"/>
      <c r="Q186" s="2"/>
      <c r="R186" s="2"/>
      <c r="S186" s="2"/>
    </row>
    <row r="187" spans="1:19" x14ac:dyDescent="0.3">
      <c r="A187" s="25"/>
      <c r="B187" s="26"/>
      <c r="C187" s="27"/>
      <c r="D187" s="60" t="s">
        <v>61</v>
      </c>
      <c r="E187" s="33"/>
      <c r="F187" s="33"/>
      <c r="G187" s="33"/>
      <c r="H187" s="33"/>
      <c r="I187" s="33"/>
      <c r="J187" s="33"/>
      <c r="K187" s="32"/>
      <c r="L187" s="53"/>
      <c r="M187" s="2"/>
      <c r="N187" s="2"/>
      <c r="O187" s="2"/>
      <c r="P187" s="2"/>
      <c r="Q187" s="2"/>
      <c r="R187" s="2"/>
      <c r="S187" s="2"/>
    </row>
    <row r="188" spans="1:19" x14ac:dyDescent="0.3">
      <c r="A188" s="25"/>
      <c r="B188" s="26"/>
      <c r="C188" s="27"/>
      <c r="D188" s="60" t="s">
        <v>62</v>
      </c>
      <c r="E188" s="33"/>
      <c r="F188" s="33"/>
      <c r="G188" s="33"/>
      <c r="H188" s="33"/>
      <c r="I188" s="33"/>
      <c r="J188" s="33"/>
      <c r="K188" s="32"/>
      <c r="L188" s="32"/>
      <c r="M188" s="2"/>
      <c r="N188" s="2"/>
      <c r="O188" s="2"/>
      <c r="P188" s="2"/>
      <c r="Q188" s="2"/>
      <c r="R188" s="2"/>
      <c r="S188" s="2"/>
    </row>
    <row r="189" spans="1:19" x14ac:dyDescent="0.3">
      <c r="A189" s="25"/>
      <c r="B189" s="26"/>
      <c r="C189" s="27"/>
      <c r="D189" s="60" t="s">
        <v>32</v>
      </c>
      <c r="E189" s="33"/>
      <c r="F189" s="33"/>
      <c r="G189" s="33"/>
      <c r="H189" s="33"/>
      <c r="I189" s="33"/>
      <c r="J189" s="33"/>
      <c r="K189" s="32"/>
      <c r="L189" s="32"/>
      <c r="M189" s="2"/>
      <c r="N189" s="2"/>
      <c r="O189" s="2"/>
      <c r="P189" s="2"/>
      <c r="Q189" s="2"/>
      <c r="R189" s="2"/>
      <c r="S189" s="2"/>
    </row>
    <row r="190" spans="1:19" x14ac:dyDescent="0.3">
      <c r="A190" s="25"/>
      <c r="B190" s="26"/>
      <c r="C190" s="27"/>
      <c r="D190" s="60" t="s">
        <v>63</v>
      </c>
      <c r="E190" s="33"/>
      <c r="F190" s="33"/>
      <c r="G190" s="33"/>
      <c r="H190" s="33"/>
      <c r="I190" s="33"/>
      <c r="J190" s="33"/>
      <c r="K190" s="32"/>
      <c r="L190" s="32"/>
      <c r="M190" s="2"/>
      <c r="N190" s="2"/>
      <c r="O190" s="2"/>
      <c r="P190" s="2"/>
      <c r="Q190" s="2"/>
      <c r="R190" s="2"/>
      <c r="S190" s="2"/>
    </row>
    <row r="191" spans="1:19" x14ac:dyDescent="0.3">
      <c r="A191" s="25"/>
      <c r="B191" s="26"/>
      <c r="C191" s="27"/>
      <c r="D191" s="60" t="s">
        <v>64</v>
      </c>
      <c r="E191" s="33"/>
      <c r="F191" s="33"/>
      <c r="G191" s="33"/>
      <c r="H191" s="33"/>
      <c r="I191" s="33"/>
      <c r="J191" s="33"/>
      <c r="K191" s="32"/>
      <c r="L191" s="32"/>
      <c r="M191" s="2"/>
      <c r="N191" s="2"/>
      <c r="O191" s="2"/>
      <c r="P191" s="2"/>
      <c r="Q191" s="2"/>
      <c r="R191" s="2"/>
      <c r="S191" s="2"/>
    </row>
    <row r="192" spans="1:19" x14ac:dyDescent="0.3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3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3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3">
      <c r="A195" s="34"/>
      <c r="B195" s="35"/>
      <c r="C195" s="36"/>
      <c r="D195" s="37" t="s">
        <v>25</v>
      </c>
      <c r="E195" s="38"/>
      <c r="F195" s="39"/>
      <c r="G195" s="39"/>
      <c r="H195" s="39"/>
      <c r="I195" s="39"/>
      <c r="J195" s="39"/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3">
      <c r="A196" s="45">
        <f t="shared" ref="A196:B196" si="30">A175</f>
        <v>2</v>
      </c>
      <c r="B196" s="46">
        <f t="shared" si="30"/>
        <v>3</v>
      </c>
      <c r="C196" s="65" t="s">
        <v>28</v>
      </c>
      <c r="D196" s="66"/>
      <c r="E196" s="47"/>
      <c r="F196" s="48">
        <f t="shared" ref="F196:J196" si="31">F184+F195</f>
        <v>515</v>
      </c>
      <c r="G196" s="48">
        <f t="shared" si="31"/>
        <v>20.49</v>
      </c>
      <c r="H196" s="48">
        <f t="shared" si="31"/>
        <v>19.37</v>
      </c>
      <c r="I196" s="48">
        <f t="shared" si="31"/>
        <v>81.8</v>
      </c>
      <c r="J196" s="48">
        <f t="shared" si="31"/>
        <v>600.57999999999993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9.6" x14ac:dyDescent="0.3">
      <c r="A197" s="17">
        <v>2</v>
      </c>
      <c r="B197" s="18">
        <v>4</v>
      </c>
      <c r="C197" s="19" t="s">
        <v>23</v>
      </c>
      <c r="D197" s="20" t="s">
        <v>31</v>
      </c>
      <c r="E197" s="21" t="s">
        <v>68</v>
      </c>
      <c r="F197" s="22">
        <v>250</v>
      </c>
      <c r="G197" s="22">
        <v>15.01</v>
      </c>
      <c r="H197" s="22">
        <v>16.41</v>
      </c>
      <c r="I197" s="22">
        <v>33.07</v>
      </c>
      <c r="J197" s="22">
        <v>377.33</v>
      </c>
      <c r="K197" s="23" t="s">
        <v>55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3">
      <c r="A198" s="25"/>
      <c r="B198" s="26"/>
      <c r="C198" s="27"/>
      <c r="D198" s="28" t="s">
        <v>32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36</v>
      </c>
      <c r="L198" s="32"/>
      <c r="M198" s="2"/>
      <c r="N198" s="2"/>
      <c r="O198" s="2"/>
      <c r="P198" s="2"/>
      <c r="Q198" s="2"/>
      <c r="R198" s="2"/>
      <c r="S198" s="2"/>
    </row>
    <row r="199" spans="1:19" ht="26.4" x14ac:dyDescent="0.3">
      <c r="A199" s="25"/>
      <c r="B199" s="26"/>
      <c r="C199" s="27"/>
      <c r="D199" s="28" t="s">
        <v>33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37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3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3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3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3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3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3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x14ac:dyDescent="0.3">
      <c r="A206" s="34"/>
      <c r="B206" s="35"/>
      <c r="C206" s="36"/>
      <c r="D206" s="37" t="s">
        <v>25</v>
      </c>
      <c r="E206" s="38"/>
      <c r="F206" s="39">
        <f t="shared" ref="F206:J206" si="32">SUM(F197:F205)</f>
        <v>500</v>
      </c>
      <c r="G206" s="39">
        <f t="shared" si="32"/>
        <v>18.91</v>
      </c>
      <c r="H206" s="39">
        <f t="shared" si="32"/>
        <v>16.809999999999999</v>
      </c>
      <c r="I206" s="39">
        <f t="shared" si="32"/>
        <v>72.67</v>
      </c>
      <c r="J206" s="39">
        <f t="shared" si="32"/>
        <v>554.82999999999993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3">
      <c r="A207" s="42">
        <f t="shared" ref="A207:B207" si="33">A197</f>
        <v>2</v>
      </c>
      <c r="B207" s="43">
        <f t="shared" si="33"/>
        <v>4</v>
      </c>
      <c r="C207" s="44" t="s">
        <v>26</v>
      </c>
      <c r="D207" s="59" t="s">
        <v>59</v>
      </c>
      <c r="E207" s="33"/>
      <c r="F207" s="33"/>
      <c r="G207" s="33"/>
      <c r="H207" s="33"/>
      <c r="I207" s="33"/>
      <c r="J207" s="33"/>
      <c r="K207" s="32"/>
      <c r="L207" s="32"/>
      <c r="M207" s="2"/>
      <c r="N207" s="2"/>
      <c r="O207" s="2"/>
      <c r="P207" s="2"/>
      <c r="Q207" s="2"/>
      <c r="R207" s="2"/>
      <c r="S207" s="2"/>
    </row>
    <row r="208" spans="1:19" x14ac:dyDescent="0.3">
      <c r="A208" s="25"/>
      <c r="B208" s="26"/>
      <c r="C208" s="27"/>
      <c r="D208" s="60" t="s">
        <v>60</v>
      </c>
      <c r="E208" s="33"/>
      <c r="F208" s="33"/>
      <c r="G208" s="33"/>
      <c r="H208" s="33"/>
      <c r="I208" s="33"/>
      <c r="J208" s="33"/>
      <c r="K208" s="32"/>
      <c r="L208" s="32"/>
      <c r="M208" s="2"/>
      <c r="N208" s="2"/>
      <c r="O208" s="2"/>
      <c r="P208" s="2"/>
      <c r="Q208" s="2"/>
      <c r="R208" s="2"/>
      <c r="S208" s="2"/>
    </row>
    <row r="209" spans="1:19" x14ac:dyDescent="0.3">
      <c r="A209" s="25"/>
      <c r="B209" s="26"/>
      <c r="C209" s="27"/>
      <c r="D209" s="60" t="s">
        <v>61</v>
      </c>
      <c r="E209" s="33"/>
      <c r="F209" s="33"/>
      <c r="G209" s="33"/>
      <c r="H209" s="33"/>
      <c r="I209" s="33"/>
      <c r="J209" s="33"/>
      <c r="K209" s="32"/>
      <c r="L209" s="32"/>
      <c r="M209" s="2"/>
      <c r="N209" s="2"/>
      <c r="O209" s="2"/>
      <c r="P209" s="2"/>
      <c r="Q209" s="2"/>
      <c r="R209" s="2"/>
      <c r="S209" s="2"/>
    </row>
    <row r="210" spans="1:19" x14ac:dyDescent="0.3">
      <c r="A210" s="25"/>
      <c r="B210" s="26"/>
      <c r="C210" s="27"/>
      <c r="D210" s="60" t="s">
        <v>62</v>
      </c>
      <c r="E210" s="33"/>
      <c r="F210" s="33"/>
      <c r="G210" s="33"/>
      <c r="H210" s="33"/>
      <c r="I210" s="33"/>
      <c r="J210" s="33"/>
      <c r="K210" s="32"/>
      <c r="L210" s="32"/>
      <c r="M210" s="2"/>
      <c r="N210" s="2"/>
      <c r="O210" s="2"/>
      <c r="P210" s="2"/>
      <c r="Q210" s="2"/>
      <c r="R210" s="2"/>
      <c r="S210" s="2"/>
    </row>
    <row r="211" spans="1:19" x14ac:dyDescent="0.3">
      <c r="A211" s="25"/>
      <c r="B211" s="26"/>
      <c r="C211" s="27"/>
      <c r="D211" s="60" t="s">
        <v>32</v>
      </c>
      <c r="E211" s="33"/>
      <c r="F211" s="33"/>
      <c r="G211" s="33"/>
      <c r="H211" s="33"/>
      <c r="I211" s="33"/>
      <c r="J211" s="33"/>
      <c r="K211" s="32"/>
      <c r="L211" s="32"/>
      <c r="M211" s="2"/>
      <c r="N211" s="2"/>
      <c r="O211" s="2"/>
      <c r="P211" s="2"/>
      <c r="Q211" s="2"/>
      <c r="R211" s="2"/>
      <c r="S211" s="2"/>
    </row>
    <row r="212" spans="1:19" x14ac:dyDescent="0.3">
      <c r="A212" s="25"/>
      <c r="B212" s="26"/>
      <c r="C212" s="27"/>
      <c r="D212" s="60" t="s">
        <v>63</v>
      </c>
      <c r="E212" s="33"/>
      <c r="F212" s="33"/>
      <c r="G212" s="33"/>
      <c r="H212" s="33"/>
      <c r="I212" s="33"/>
      <c r="J212" s="33"/>
      <c r="K212" s="32"/>
      <c r="L212" s="32"/>
      <c r="M212" s="2"/>
      <c r="N212" s="2"/>
      <c r="O212" s="2"/>
      <c r="P212" s="2"/>
      <c r="Q212" s="2"/>
      <c r="R212" s="2"/>
      <c r="S212" s="2"/>
    </row>
    <row r="213" spans="1:19" x14ac:dyDescent="0.3">
      <c r="A213" s="25"/>
      <c r="B213" s="26"/>
      <c r="C213" s="27"/>
      <c r="D213" s="60" t="s">
        <v>64</v>
      </c>
      <c r="E213" s="33"/>
      <c r="F213" s="33"/>
      <c r="G213" s="33"/>
      <c r="H213" s="33"/>
      <c r="I213" s="33"/>
      <c r="J213" s="33"/>
      <c r="K213" s="32"/>
      <c r="L213" s="32"/>
      <c r="M213" s="2"/>
      <c r="N213" s="2"/>
      <c r="O213" s="2"/>
      <c r="P213" s="2"/>
      <c r="Q213" s="2"/>
      <c r="R213" s="2"/>
      <c r="S213" s="2"/>
    </row>
    <row r="214" spans="1:19" x14ac:dyDescent="0.3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3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3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3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3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3">
      <c r="A219" s="34"/>
      <c r="B219" s="35"/>
      <c r="C219" s="36"/>
      <c r="D219" s="37" t="s">
        <v>25</v>
      </c>
      <c r="E219" s="38"/>
      <c r="F219" s="39"/>
      <c r="G219" s="39"/>
      <c r="H219" s="39"/>
      <c r="I219" s="39"/>
      <c r="J219" s="39"/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3">
      <c r="A220" s="45">
        <f t="shared" ref="A220:B220" si="34">A197</f>
        <v>2</v>
      </c>
      <c r="B220" s="46">
        <f t="shared" si="34"/>
        <v>4</v>
      </c>
      <c r="C220" s="65" t="s">
        <v>28</v>
      </c>
      <c r="D220" s="66"/>
      <c r="E220" s="47"/>
      <c r="F220" s="48"/>
      <c r="G220" s="48"/>
      <c r="H220" s="48"/>
      <c r="I220" s="48"/>
      <c r="J220" s="48"/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6.4" x14ac:dyDescent="0.3">
      <c r="A221" s="17">
        <v>2</v>
      </c>
      <c r="B221" s="18">
        <v>5</v>
      </c>
      <c r="C221" s="19" t="s">
        <v>23</v>
      </c>
      <c r="D221" s="20" t="s">
        <v>31</v>
      </c>
      <c r="E221" s="21" t="s">
        <v>56</v>
      </c>
      <c r="F221" s="22">
        <v>270</v>
      </c>
      <c r="G221" s="22">
        <v>17.66</v>
      </c>
      <c r="H221" s="22">
        <v>16.97</v>
      </c>
      <c r="I221" s="22">
        <v>39.659999999999997</v>
      </c>
      <c r="J221" s="22">
        <v>423.41</v>
      </c>
      <c r="K221" s="23" t="s">
        <v>57</v>
      </c>
      <c r="L221" s="24"/>
      <c r="M221" s="2"/>
      <c r="N221" s="2"/>
      <c r="O221" s="2"/>
      <c r="P221" s="2"/>
      <c r="Q221" s="2"/>
      <c r="R221" s="2"/>
      <c r="S221" s="2"/>
    </row>
    <row r="222" spans="1:19" x14ac:dyDescent="0.3">
      <c r="A222" s="25"/>
      <c r="B222" s="26"/>
      <c r="C222" s="27"/>
      <c r="D222" s="28" t="s">
        <v>32</v>
      </c>
      <c r="E222" s="29" t="s">
        <v>69</v>
      </c>
      <c r="F222" s="30">
        <v>200</v>
      </c>
      <c r="G222" s="30">
        <v>1.4</v>
      </c>
      <c r="H222" s="30"/>
      <c r="I222" s="30">
        <v>29</v>
      </c>
      <c r="J222" s="30">
        <v>122</v>
      </c>
      <c r="K222" s="31" t="s">
        <v>40</v>
      </c>
      <c r="L222" s="32"/>
      <c r="M222" s="2"/>
      <c r="N222" s="2"/>
      <c r="O222" s="2"/>
      <c r="P222" s="2"/>
      <c r="Q222" s="2"/>
      <c r="R222" s="2"/>
      <c r="S222" s="2"/>
    </row>
    <row r="223" spans="1:19" ht="26.4" x14ac:dyDescent="0.3">
      <c r="A223" s="25"/>
      <c r="B223" s="26"/>
      <c r="C223" s="27"/>
      <c r="D223" s="28" t="s">
        <v>33</v>
      </c>
      <c r="E223" s="29" t="s">
        <v>27</v>
      </c>
      <c r="F223" s="30">
        <v>30</v>
      </c>
      <c r="G223" s="30">
        <v>2.2799999999999998</v>
      </c>
      <c r="H223" s="30">
        <v>0.24</v>
      </c>
      <c r="I223" s="30">
        <v>14.76</v>
      </c>
      <c r="J223" s="30">
        <v>70.5</v>
      </c>
      <c r="K223" s="31" t="s">
        <v>37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3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3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3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3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3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3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x14ac:dyDescent="0.3">
      <c r="A230" s="34"/>
      <c r="B230" s="35"/>
      <c r="C230" s="36"/>
      <c r="D230" s="37" t="s">
        <v>25</v>
      </c>
      <c r="E230" s="38"/>
      <c r="F230" s="39">
        <f t="shared" ref="F230:J230" si="35">SUM(F221:F229)</f>
        <v>500</v>
      </c>
      <c r="G230" s="39">
        <f t="shared" si="35"/>
        <v>21.34</v>
      </c>
      <c r="H230" s="39">
        <f t="shared" si="35"/>
        <v>17.209999999999997</v>
      </c>
      <c r="I230" s="39">
        <f t="shared" si="35"/>
        <v>83.42</v>
      </c>
      <c r="J230" s="39">
        <f t="shared" si="35"/>
        <v>615.91000000000008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3">
      <c r="A231" s="42">
        <f t="shared" ref="A231:B231" si="36">A221</f>
        <v>2</v>
      </c>
      <c r="B231" s="43">
        <f t="shared" si="36"/>
        <v>5</v>
      </c>
      <c r="C231" s="44" t="s">
        <v>26</v>
      </c>
      <c r="D231" s="59" t="s">
        <v>59</v>
      </c>
      <c r="E231" s="33"/>
      <c r="F231" s="33"/>
      <c r="G231" s="33"/>
      <c r="H231" s="33"/>
      <c r="I231" s="33"/>
      <c r="J231" s="33"/>
      <c r="K231" s="32"/>
      <c r="L231" s="32"/>
      <c r="M231" s="2"/>
      <c r="N231" s="2"/>
      <c r="O231" s="2"/>
      <c r="P231" s="2"/>
      <c r="Q231" s="2"/>
      <c r="R231" s="2"/>
      <c r="S231" s="2"/>
    </row>
    <row r="232" spans="1:19" x14ac:dyDescent="0.3">
      <c r="A232" s="25"/>
      <c r="B232" s="26"/>
      <c r="C232" s="27"/>
      <c r="D232" s="60" t="s">
        <v>60</v>
      </c>
      <c r="E232" s="33"/>
      <c r="F232" s="33"/>
      <c r="G232" s="33"/>
      <c r="H232" s="33"/>
      <c r="I232" s="33"/>
      <c r="J232" s="33"/>
      <c r="K232" s="32"/>
      <c r="L232" s="32"/>
      <c r="M232" s="2"/>
      <c r="N232" s="2"/>
      <c r="O232" s="2"/>
      <c r="P232" s="2"/>
      <c r="Q232" s="2"/>
      <c r="R232" s="2"/>
      <c r="S232" s="2"/>
    </row>
    <row r="233" spans="1:19" x14ac:dyDescent="0.3">
      <c r="A233" s="25"/>
      <c r="B233" s="26"/>
      <c r="C233" s="27"/>
      <c r="D233" s="60" t="s">
        <v>61</v>
      </c>
      <c r="E233" s="33"/>
      <c r="F233" s="33"/>
      <c r="G233" s="33"/>
      <c r="H233" s="33"/>
      <c r="I233" s="33"/>
      <c r="J233" s="33"/>
      <c r="K233" s="32"/>
      <c r="L233" s="32"/>
      <c r="M233" s="2"/>
      <c r="N233" s="2"/>
      <c r="O233" s="2"/>
      <c r="P233" s="2"/>
      <c r="Q233" s="2"/>
      <c r="R233" s="2"/>
      <c r="S233" s="2"/>
    </row>
    <row r="234" spans="1:19" x14ac:dyDescent="0.3">
      <c r="A234" s="25"/>
      <c r="B234" s="26"/>
      <c r="C234" s="27"/>
      <c r="D234" s="60" t="s">
        <v>62</v>
      </c>
      <c r="E234" s="33"/>
      <c r="F234" s="33"/>
      <c r="G234" s="33"/>
      <c r="H234" s="33"/>
      <c r="I234" s="33"/>
      <c r="J234" s="33"/>
      <c r="K234" s="32"/>
      <c r="L234" s="32"/>
      <c r="M234" s="2"/>
      <c r="N234" s="2"/>
      <c r="O234" s="2"/>
      <c r="P234" s="2"/>
      <c r="Q234" s="2"/>
      <c r="R234" s="2"/>
      <c r="S234" s="2"/>
    </row>
    <row r="235" spans="1:19" x14ac:dyDescent="0.3">
      <c r="A235" s="25"/>
      <c r="B235" s="26"/>
      <c r="C235" s="27"/>
      <c r="D235" s="60" t="s">
        <v>32</v>
      </c>
      <c r="E235" s="33"/>
      <c r="F235" s="33"/>
      <c r="G235" s="33"/>
      <c r="H235" s="33"/>
      <c r="I235" s="33"/>
      <c r="J235" s="33"/>
      <c r="K235" s="32"/>
      <c r="L235" s="32"/>
      <c r="M235" s="2"/>
      <c r="N235" s="2"/>
      <c r="O235" s="2"/>
      <c r="P235" s="2"/>
      <c r="Q235" s="2"/>
      <c r="R235" s="2"/>
      <c r="S235" s="2"/>
    </row>
    <row r="236" spans="1:19" x14ac:dyDescent="0.3">
      <c r="A236" s="25"/>
      <c r="B236" s="26"/>
      <c r="C236" s="27"/>
      <c r="D236" s="60" t="s">
        <v>63</v>
      </c>
      <c r="E236" s="33"/>
      <c r="F236" s="33"/>
      <c r="G236" s="33"/>
      <c r="H236" s="33"/>
      <c r="I236" s="33"/>
      <c r="J236" s="33"/>
      <c r="K236" s="32"/>
      <c r="L236" s="32"/>
      <c r="M236" s="2"/>
      <c r="N236" s="2"/>
      <c r="O236" s="2"/>
      <c r="P236" s="2"/>
      <c r="Q236" s="2"/>
      <c r="R236" s="2"/>
      <c r="S236" s="2"/>
    </row>
    <row r="237" spans="1:19" x14ac:dyDescent="0.3">
      <c r="A237" s="25"/>
      <c r="B237" s="26"/>
      <c r="C237" s="27"/>
      <c r="D237" s="60" t="s">
        <v>64</v>
      </c>
      <c r="E237" s="33"/>
      <c r="F237" s="33"/>
      <c r="G237" s="33"/>
      <c r="H237" s="33"/>
      <c r="I237" s="33"/>
      <c r="J237" s="33"/>
      <c r="K237" s="32"/>
      <c r="L237" s="32"/>
      <c r="M237" s="2"/>
      <c r="N237" s="2"/>
      <c r="O237" s="2"/>
      <c r="P237" s="2"/>
      <c r="Q237" s="2"/>
      <c r="R237" s="2"/>
      <c r="S237" s="2"/>
    </row>
    <row r="238" spans="1:19" x14ac:dyDescent="0.3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3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3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3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3">
      <c r="A242" s="34"/>
      <c r="B242" s="35"/>
      <c r="C242" s="36"/>
      <c r="D242" s="37" t="s">
        <v>25</v>
      </c>
      <c r="E242" s="38"/>
      <c r="F242" s="39"/>
      <c r="G242" s="39"/>
      <c r="H242" s="39"/>
      <c r="I242" s="39"/>
      <c r="J242" s="39"/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" thickBot="1" x14ac:dyDescent="0.35">
      <c r="A243" s="45">
        <f t="shared" ref="A243:B243" si="37">A221</f>
        <v>2</v>
      </c>
      <c r="B243" s="46">
        <f t="shared" si="37"/>
        <v>5</v>
      </c>
      <c r="C243" s="65" t="s">
        <v>28</v>
      </c>
      <c r="D243" s="66"/>
      <c r="E243" s="47"/>
      <c r="F243" s="48">
        <f t="shared" ref="F243:J243" si="38">F230+F242</f>
        <v>500</v>
      </c>
      <c r="G243" s="48">
        <f t="shared" si="38"/>
        <v>21.34</v>
      </c>
      <c r="H243" s="48">
        <f t="shared" si="38"/>
        <v>17.209999999999997</v>
      </c>
      <c r="I243" s="48">
        <f t="shared" si="38"/>
        <v>83.42</v>
      </c>
      <c r="J243" s="48">
        <f t="shared" si="38"/>
        <v>615.91000000000008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" thickBot="1" x14ac:dyDescent="0.35">
      <c r="A244" s="54"/>
      <c r="B244" s="55"/>
      <c r="C244" s="62" t="s">
        <v>29</v>
      </c>
      <c r="D244" s="63"/>
      <c r="E244" s="64"/>
      <c r="F244" s="56">
        <f>(F27+F52+F75+F98+F124+F148+F174+F196+F220+F243)/(IF(F27=0,0,1)+IF(F52=0,0,1)+IF(F75=0,0,1)+IF(F98=0,0,1)+IF(F124=0,0,1)+IF(F148=0,0,1)+IF(F174=0,0,1)+IF(F196=0,0,1)+IF(F220=0,0,1)+IF(F243=0,0,1))</f>
        <v>508</v>
      </c>
      <c r="G244" s="56">
        <f>(G27+G52+G75+G98+G124+G148+G174+G196+G220+G243)/(IF(G27=0,0,1)+IF(G52=0,0,1)+IF(G75=0,0,1)+IF(G98=0,0,1)+IF(G124=0,0,1)+IF(G148=0,0,1)+IF(G174=0,0,1)+IF(G196=0,0,1)+IF(G220=0,0,1)+IF(G243=0,0,1))</f>
        <v>19.224444444444444</v>
      </c>
      <c r="H244" s="56">
        <f>(H27+H52+H75+H98+H124+H148+H174+H196+H220+H243)/(IF(H27=0,0,1)+IF(H52=0,0,1)+IF(H75=0,0,1)+IF(H98=0,0,1)+IF(H124=0,0,1)+IF(H148=0,0,1)+IF(H174=0,0,1)+IF(H196=0,0,1)+IF(H220=0,0,1)+IF(H243=0,0,1))</f>
        <v>18.228888888888893</v>
      </c>
      <c r="I244" s="56">
        <f>(I27+I52+I75+I98+I124+I148+I174+I196+I220+I243)/(IF(I27=0,0,1)+IF(I52=0,0,1)+IF(I75=0,0,1)+IF(I98=0,0,1)+IF(I124=0,0,1)+IF(I148=0,0,1)+IF(I174=0,0,1)+IF(I196=0,0,1)+IF(I220=0,0,1)+IF(I243=0,0,1))</f>
        <v>76.043333333333337</v>
      </c>
      <c r="J244" s="56">
        <f>(J27+J52+J75+J98+J124+J148+J174+J196+J220+J243)/(IF(J27=0,0,1)+IF(J52=0,0,1)+IF(J75=0,0,1)+IF(J98=0,0,1)+IF(J124=0,0,1)+IF(J148=0,0,1)+IF(J174=0,0,1)+IF(J196=0,0,1)+IF(J220=0,0,1)+IF(J243=0,0,1))</f>
        <v>560.09555555555562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98:D98"/>
    <mergeCell ref="C27:D27"/>
    <mergeCell ref="C1:E1"/>
    <mergeCell ref="H1:K1"/>
    <mergeCell ref="H2:K2"/>
    <mergeCell ref="C52:D52"/>
    <mergeCell ref="C75:D75"/>
    <mergeCell ref="C244:E244"/>
    <mergeCell ref="C124:D124"/>
    <mergeCell ref="C243:D243"/>
    <mergeCell ref="C148:D148"/>
    <mergeCell ref="C174:D174"/>
    <mergeCell ref="C196:D196"/>
    <mergeCell ref="C220:D22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2025-04-14T07:42:47Z</dcterms:modified>
</cp:coreProperties>
</file>